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500"/>
  </bookViews>
  <sheets>
    <sheet name="Лист1" sheetId="1" r:id="rId1"/>
    <sheet name="Аркуш1" sheetId="2" r:id="rId2"/>
  </sheets>
  <definedNames>
    <definedName name="_xlnm._FilterDatabase" localSheetId="0" hidden="1">Лист1!$A$5:$V$6</definedName>
  </definedNames>
  <calcPr calcId="145621" iterateDelta="1E-4"/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L117" i="1" l="1"/>
  <c r="M117" i="1"/>
  <c r="L118" i="1"/>
  <c r="M118" i="1"/>
  <c r="H117" i="1"/>
  <c r="Q117" i="1"/>
  <c r="H118" i="1"/>
  <c r="Q118" i="1"/>
  <c r="H121" i="1"/>
  <c r="Q121" i="1"/>
  <c r="L119" i="1"/>
  <c r="M119" i="1"/>
  <c r="L120" i="1"/>
  <c r="M120" i="1"/>
  <c r="L121" i="1"/>
  <c r="M121" i="1"/>
  <c r="U98" i="1" l="1"/>
  <c r="U101" i="1" s="1"/>
  <c r="H120" i="1" l="1"/>
  <c r="Q120" i="1"/>
  <c r="L110" i="1" l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07" i="1"/>
  <c r="M107" i="1"/>
  <c r="L108" i="1"/>
  <c r="M108" i="1"/>
  <c r="L109" i="1"/>
  <c r="M109" i="1"/>
  <c r="L105" i="1"/>
  <c r="M105" i="1"/>
  <c r="L106" i="1"/>
  <c r="M106" i="1"/>
  <c r="S93" i="1" l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87" i="1"/>
  <c r="M87" i="1"/>
  <c r="L88" i="1"/>
  <c r="M88" i="1"/>
  <c r="L89" i="1"/>
  <c r="M89" i="1"/>
  <c r="L90" i="1"/>
  <c r="M90" i="1"/>
  <c r="M86" i="1"/>
  <c r="L86" i="1"/>
  <c r="Q84" i="1" l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9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9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9" i="1"/>
  <c r="Q79" i="1" l="1"/>
  <c r="Q78" i="1"/>
  <c r="Q80" i="1"/>
  <c r="Q81" i="1"/>
  <c r="Q82" i="1"/>
  <c r="Q83" i="1"/>
  <c r="Q66" i="1" l="1"/>
  <c r="Q67" i="1"/>
  <c r="Q68" i="1"/>
  <c r="Q69" i="1"/>
  <c r="Q70" i="1"/>
  <c r="Q71" i="1"/>
  <c r="Q72" i="1"/>
  <c r="Q73" i="1"/>
  <c r="Q74" i="1"/>
  <c r="Q75" i="1"/>
  <c r="Q76" i="1"/>
  <c r="Q77" i="1"/>
  <c r="K75" i="1"/>
  <c r="K76" i="1"/>
  <c r="K77" i="1"/>
  <c r="K78" i="1"/>
  <c r="K79" i="1"/>
  <c r="K80" i="1"/>
  <c r="H75" i="1"/>
  <c r="H76" i="1"/>
  <c r="H77" i="1"/>
  <c r="H78" i="1"/>
  <c r="H79" i="1"/>
  <c r="H80" i="1"/>
  <c r="H81" i="1"/>
  <c r="H82" i="1"/>
  <c r="H83" i="1"/>
  <c r="H84" i="1"/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Q55" i="1"/>
  <c r="Q56" i="1"/>
  <c r="Q57" i="1"/>
  <c r="Q58" i="1"/>
  <c r="Q59" i="1"/>
  <c r="Q60" i="1"/>
  <c r="Q61" i="1"/>
  <c r="Q62" i="1"/>
  <c r="Q63" i="1"/>
  <c r="Q64" i="1"/>
  <c r="Q65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Q44" i="1"/>
  <c r="Q45" i="1"/>
  <c r="Q46" i="1"/>
  <c r="H51" i="1"/>
  <c r="H52" i="1"/>
  <c r="H53" i="1"/>
  <c r="H54" i="1"/>
  <c r="Q51" i="1"/>
  <c r="Q52" i="1"/>
  <c r="Q53" i="1"/>
  <c r="Q54" i="1"/>
  <c r="L47" i="1"/>
  <c r="M47" i="1"/>
  <c r="L48" i="1"/>
  <c r="M48" i="1"/>
  <c r="L49" i="1"/>
  <c r="M49" i="1"/>
  <c r="L50" i="1"/>
  <c r="M50" i="1"/>
  <c r="H48" i="1"/>
  <c r="H49" i="1"/>
  <c r="H50" i="1"/>
  <c r="Q48" i="1"/>
  <c r="Q49" i="1"/>
  <c r="Q50" i="1"/>
  <c r="L43" i="1"/>
  <c r="M43" i="1"/>
  <c r="L44" i="1"/>
  <c r="M44" i="1"/>
  <c r="L45" i="1"/>
  <c r="M45" i="1"/>
  <c r="L46" i="1"/>
  <c r="M46" i="1"/>
  <c r="K74" i="1" l="1"/>
  <c r="K73" i="1"/>
  <c r="K71" i="1"/>
  <c r="K69" i="1"/>
  <c r="K65" i="1"/>
  <c r="K63" i="1"/>
  <c r="K61" i="1"/>
  <c r="K57" i="1"/>
  <c r="K55" i="1"/>
  <c r="K51" i="1"/>
  <c r="K46" i="1"/>
  <c r="K49" i="1"/>
  <c r="K67" i="1"/>
  <c r="K48" i="1"/>
  <c r="K72" i="1"/>
  <c r="K70" i="1"/>
  <c r="K68" i="1"/>
  <c r="K66" i="1"/>
  <c r="K64" i="1"/>
  <c r="K62" i="1"/>
  <c r="K60" i="1"/>
  <c r="K58" i="1"/>
  <c r="K56" i="1"/>
  <c r="K52" i="1"/>
  <c r="K59" i="1"/>
  <c r="K50" i="1"/>
  <c r="K54" i="1"/>
  <c r="K47" i="1"/>
  <c r="K53" i="1"/>
  <c r="H47" i="1"/>
  <c r="K43" i="1"/>
  <c r="K44" i="1"/>
  <c r="K45" i="1"/>
  <c r="L40" i="1"/>
  <c r="M40" i="1"/>
  <c r="L41" i="1"/>
  <c r="M41" i="1"/>
  <c r="L42" i="1"/>
  <c r="M42" i="1"/>
  <c r="L37" i="1"/>
  <c r="M37" i="1"/>
  <c r="L38" i="1"/>
  <c r="M38" i="1"/>
  <c r="L39" i="1"/>
  <c r="M39" i="1"/>
  <c r="M36" i="1"/>
  <c r="L36" i="1"/>
  <c r="H41" i="1"/>
  <c r="H42" i="1"/>
  <c r="H43" i="1"/>
  <c r="H44" i="1"/>
  <c r="H45" i="1"/>
  <c r="H46" i="1"/>
  <c r="Q41" i="1"/>
  <c r="Q42" i="1"/>
  <c r="Q43" i="1"/>
  <c r="H39" i="1"/>
  <c r="H40" i="1"/>
  <c r="Q39" i="1"/>
  <c r="Q40" i="1"/>
  <c r="H36" i="1"/>
  <c r="H37" i="1"/>
  <c r="H38" i="1"/>
  <c r="Q36" i="1"/>
  <c r="Q37" i="1"/>
  <c r="Q38" i="1"/>
  <c r="K39" i="1" l="1"/>
  <c r="K40" i="1"/>
  <c r="K36" i="1"/>
  <c r="K41" i="1"/>
  <c r="K37" i="1"/>
  <c r="K42" i="1"/>
  <c r="K38" i="1"/>
  <c r="H19" i="1"/>
  <c r="H20" i="1"/>
  <c r="H12" i="1"/>
  <c r="Q22" i="1"/>
  <c r="Q23" i="1"/>
  <c r="Q24" i="1"/>
  <c r="Q25" i="1"/>
  <c r="Q11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9" i="1"/>
  <c r="K8" i="1"/>
  <c r="Q9" i="1"/>
  <c r="Q10" i="1"/>
  <c r="Q12" i="1"/>
  <c r="Q13" i="1"/>
  <c r="Q14" i="1"/>
  <c r="Q15" i="1"/>
  <c r="Q16" i="1"/>
  <c r="Q17" i="1"/>
  <c r="Q18" i="1"/>
  <c r="Q19" i="1"/>
  <c r="Q20" i="1"/>
  <c r="Q21" i="1"/>
  <c r="Q26" i="1"/>
  <c r="Q27" i="1"/>
  <c r="Q28" i="1"/>
  <c r="Q29" i="1"/>
  <c r="Q30" i="1"/>
  <c r="Q31" i="1"/>
  <c r="Q32" i="1"/>
  <c r="Q33" i="1"/>
  <c r="Q34" i="1"/>
  <c r="Q35" i="1"/>
  <c r="Q8" i="1"/>
  <c r="H9" i="1"/>
  <c r="H10" i="1"/>
  <c r="H11" i="1"/>
  <c r="H13" i="1"/>
  <c r="H14" i="1"/>
  <c r="H15" i="1"/>
  <c r="H16" i="1"/>
  <c r="H17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9" i="1" l="1"/>
  <c r="H8" i="1" l="1"/>
</calcChain>
</file>

<file path=xl/sharedStrings.xml><?xml version="1.0" encoding="utf-8"?>
<sst xmlns="http://schemas.openxmlformats.org/spreadsheetml/2006/main" count="981" uniqueCount="439">
  <si>
    <t>№ з/п</t>
  </si>
  <si>
    <t>Вид предмета закупівлі (товари/роботи/послуги)</t>
  </si>
  <si>
    <t>Найменування предмета закупівлі</t>
  </si>
  <si>
    <t>Опис технічних характеристик предмета закупівлі (для обладнання та матеріалів</t>
  </si>
  <si>
    <t>Найменування виробничої програми, згідно з якою   проводиться закупівля (інвестиційна програма, ремонтна програма, заходи з приєднання</t>
  </si>
  <si>
    <t>Найменування заходу виробничої програми</t>
  </si>
  <si>
    <t>Одиниця виміру</t>
  </si>
  <si>
    <t>Заплановано згідно з планом фінансування відповідної виробничої програми</t>
  </si>
  <si>
    <t>Загальна вартість заходу, заявлена ОСР у тендерній документації</t>
  </si>
  <si>
    <t>Гіперпосилання на відповідну закупівлю</t>
  </si>
  <si>
    <t>Дата оприлюднення оголошення про проведення закупівлі</t>
  </si>
  <si>
    <t>Ідентифікатор закупівлі/частин предмета закупівлі (лотів)</t>
  </si>
  <si>
    <t>Вартість, що визначена у тендерній пропозиції переможця процедури закупівлі, з яким ОСР має намір укласти договір про закупівлю</t>
  </si>
  <si>
    <t>Дата укладання договору про закупівлю з переможцем</t>
  </si>
  <si>
    <t>Інформація щодо відміни      закупівлі,    причини її    відміни</t>
  </si>
  <si>
    <t>Примітки</t>
  </si>
  <si>
    <t>кількість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</si>
  <si>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</si>
  <si>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</si>
  <si>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</si>
  <si>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</si>
  <si>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</si>
  <si>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</si>
  <si>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</si>
  <si>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</si>
  <si>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</si>
  <si>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</si>
  <si>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</si>
  <si>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</si>
  <si>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</si>
  <si>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</si>
  <si>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</si>
  <si>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</si>
  <si>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</si>
  <si>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</si>
  <si>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</si>
  <si>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</si>
  <si>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</si>
  <si>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</si>
  <si>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Послуги</t>
  </si>
  <si>
    <t>Згідно діючими стандартами України або країнами походження</t>
  </si>
  <si>
    <t>Забезпечення діяльності</t>
  </si>
  <si>
    <t>Роботи</t>
  </si>
  <si>
    <t>робота</t>
  </si>
  <si>
    <t>послуга</t>
  </si>
  <si>
    <t>позиції</t>
  </si>
  <si>
    <t>штуки</t>
  </si>
  <si>
    <t>Розроблення нормативних характеристик та обчислення структури нормативних значень технологічних витрат електроенергії в електричних мережах АТ «Миколаївобленерго»</t>
  </si>
  <si>
    <t>Товари</t>
  </si>
  <si>
    <t>роботи</t>
  </si>
  <si>
    <t>Послуги з супроводу програмного комплексу АСКОЕ АТ «Миколаївобленерго» (базове програмне забезпечення «Системи обліку електричної енергії «НоваСиС-Корпорація») та її подальших версій, для забезпечення виконання вимог НКРЕКП, ПрАТ «НЕК «УКРЕНЕРГО», інших зацікавлених сторін, сервісне обслуговування, консультування з питань експлуатації та адміністрування програмного комплексу АСКОЕ Замовника на межі з РЕЕ, споживачами та технічного обліку Замовника</t>
  </si>
  <si>
    <t>Послуги з передачі даних L2-транспорт</t>
  </si>
  <si>
    <t>Ремонтна програма
Технічне обслуговування</t>
  </si>
  <si>
    <t>Ізолятори</t>
  </si>
  <si>
    <t>Відновлення елементів благоустрою (асфальтобетонне покриття та тротуарне мощення) у м. Миколаєві</t>
  </si>
  <si>
    <t>позиція</t>
  </si>
  <si>
    <t>Ремонтна програма
Забезпечення діяльності
Технічне обслуговування</t>
  </si>
  <si>
    <t>Господарські товари</t>
  </si>
  <si>
    <t>Канцелярські товари</t>
  </si>
  <si>
    <t>Послуги з ремонту та технічного обслуговування мототранспортних засобів і супутнього обладнання (гарантійне обслуговування автомобілів MAN)</t>
  </si>
  <si>
    <t>Інвестиційна програма</t>
  </si>
  <si>
    <t>кілометри</t>
  </si>
  <si>
    <t>Заходи з приєднання</t>
  </si>
  <si>
    <t>Реконструкція ПЛ-0,4 кВ від КТП 10/0,4 кВ №104 в с. Новопетрівське Миколаївського району Миколаївської області (ІП 2025 -1.2.4.1.7)</t>
  </si>
  <si>
    <t>Реконструкція повітряної лінії 0,4 кВ від ТП- 611 по вул. Паромний спуск-вул. Гречишникова у м. Миколаїв (ІП 2025 -1.2.4.1.2)</t>
  </si>
  <si>
    <t>питома вартість, тис.грн без ПДВ</t>
  </si>
  <si>
    <t>вартість, тис. грн без ПДВ</t>
  </si>
  <si>
    <t>питома вартість, тис. грн без ПДВ</t>
  </si>
  <si>
    <t>загальна вартість, тис. грн без ПДВ</t>
  </si>
  <si>
    <t>Реєстр інформації про проведені закупівлі товарів, робіт та послуг за 2025 рік</t>
  </si>
  <si>
    <t>Пакети програмного забезпечення (р. 4.3.2.1 ІП 2025)</t>
  </si>
  <si>
    <t>Забезпечення виконання технічних умов стандартного приєднання ТУ000600 281124 1 14 10 1 000000 1 відповідно до проєкту «Нове приєднання земельної ділянки (4822080800:13:000:0186) за адресою: Вознесенський р-н, Бузька сільська рада» (шифр ПГ 0025.2538.00-ЕП)</t>
  </si>
  <si>
    <t>Круги та шини алюмінієві</t>
  </si>
  <si>
    <t>Реконструкція КЛ-10 кВ ф. Асфальтний завод в с. Трикратне Вознесенського району (ІП 2025 -1.2.3.4.1)</t>
  </si>
  <si>
    <t>Реконструкція КЛ-10 кВ ф. СЗБВ-2 в с. Трикратне Вознесенського району (ІП 2025 -1.2.3.4.2)</t>
  </si>
  <si>
    <t>Реконструкція КЛ-6 кВ від ТП-207 до ТП-545 в Заводському районі м. Миколаєва (ІП 2025 -1.2.3.6.5)</t>
  </si>
  <si>
    <t>Телефонні апарати та модулі розширення клавіатури (р. 5.1.1.1.1, 5.1.1.1.2, 5.1.1.1.3 ІП 2025)</t>
  </si>
  <si>
    <t>Перенесення розподільних електричних мереж напругою 0,4 кВ шляхом їх реконфігурації в селищі Врадіївка, Первомайський район, Миколаївська область (шифр ПГ 0024.2480.00-ЕП)</t>
  </si>
  <si>
    <t>Забезпечення виконання технічних умов нестандартного приєднання ТУ000300 010824 1 14 05 3 000000 1 відповідно до проєкту «Об’єкт нового будівництва за адресою: Миколаївський р-н, с. Коблеве, пр-т. Курортний, 38/1, 43/1» (шифр ПГ 455.2024.01-ЕП)</t>
  </si>
  <si>
    <t>Забезпечення виконання технічних умов нестандартного приєднання ТУ000563 181124 1 14 07 2 000000 1 відповідно до проєкту «Електропостачання будинку культури за адресою: Миколаївський р-н, сщ. Ольшанське, вул. Ольшанського, б.20А» (шифр ПГ 648.2025.00-ЕП)</t>
  </si>
  <si>
    <t>Ремонт та технічне обслуговування мікропроцесорних пристроїв релейного захисту та автоматики серії РС83</t>
  </si>
  <si>
    <t>Текстильні вироби</t>
  </si>
  <si>
    <t>Знак голографічний</t>
  </si>
  <si>
    <t>Забезпечення виконання технічних умов тимчасового приєднання 0792-1426-20-2-1-251024 відповідно до проєкту «Нове будівництво мереж електропостачання земельної ділянки за адресою: м. Миколаїв, вул. Айвазовського ріг пр. Корабелів» (шифр 1306.11.2024-ЕП)</t>
  </si>
  <si>
    <t>Модуль керування</t>
  </si>
  <si>
    <t>Щоквартальне проведення у 2025 році лабораторних вимірювань концентрацій забруднюючих речовин в підземних водах артезіанських свердловин та каналізаційних стоках</t>
  </si>
  <si>
    <t>Затискачі, наконечники</t>
  </si>
  <si>
    <t>Вироби з дроту різні</t>
  </si>
  <si>
    <t>р. 4.3.2.1 ІП 2025</t>
  </si>
  <si>
    <t>ІП 2025 -1.2.4.1.2</t>
  </si>
  <si>
    <t>ІП 2025 -1.2.4.1.7</t>
  </si>
  <si>
    <t>ІП 2025 -1.2.3.4.1</t>
  </si>
  <si>
    <t>ІП 2025 -1.2.3.4.2</t>
  </si>
  <si>
    <t xml:space="preserve"> Ремонтна програма</t>
  </si>
  <si>
    <t>https://zakupivli.pro/gov/tenders/ua-2025-01-27-016389-a/lot-d4efc94221f74177ba890e885155c9f4</t>
  </si>
  <si>
    <t>UA-2025-01-27-016389-a</t>
  </si>
  <si>
    <t>https://zakupivli.pro/gov/tenders/ua-2025-01-28-005798-a/lot-6757caf939d044c5b572583b62cd2b28</t>
  </si>
  <si>
    <t>UA-2025-01-28-005798-a</t>
  </si>
  <si>
    <t>https://zakupivli.pro/gov/tenders/ua-2025-01-29-001329-a</t>
  </si>
  <si>
    <t>UA-2025-01-29-001329-a</t>
  </si>
  <si>
    <t>https://zakupivli.pro/gov/tenders/ua-2025-01-29-014448-a</t>
  </si>
  <si>
    <t>UA-2025-01-29-014448-a</t>
  </si>
  <si>
    <t>https://zakupivli.pro/gov/tenders/ua-2025-01-29-014951-a/lot-64cbd660dc2d48058de589b7b917c83a</t>
  </si>
  <si>
    <t>UA-2025-01-29-014951-a</t>
  </si>
  <si>
    <t>https://zakupivli.pro/gov/tenders/ua-2025-01-30-009513-a/lot-1942d80d96bc4179b34a5e0eca06f446</t>
  </si>
  <si>
    <t>UA-2025-01-30-009513-a</t>
  </si>
  <si>
    <t>https://zakupivli.pro/gov/tenders/ua-2025-01-30-009554-a/lot-de66b68b636a4ea08725839f8cb6c81b</t>
  </si>
  <si>
    <t>UA-2025-01-30-009554-a</t>
  </si>
  <si>
    <t>https://zakupivli.pro/gov/tenders/ua-2025-01-30-009766-a/lot-cc3cd0edbabb4d6ba4c3365fc9fd7a23</t>
  </si>
  <si>
    <t>UA-2025-01-30-009766-a</t>
  </si>
  <si>
    <t>https://zakupivli.pro/gov/tenders/ua-2025-01-31-002883-a/lot-5e10931dd02d41e0b68e98b4270c5a09</t>
  </si>
  <si>
    <t>UA-2025-01-31-002883-a</t>
  </si>
  <si>
    <t>https://zakupivli.pro/gov/tenders/ua-2025-01-31-004617-a/lot-e993624c7846478da258831df4a1dcd8</t>
  </si>
  <si>
    <t>UA-2025-01-31-004617-a</t>
  </si>
  <si>
    <t>https://zakupivli.pro/gov/tenders/ua-2025-01-31-005518-a/lot-d7227ca21c61486daf19ae0964af8984</t>
  </si>
  <si>
    <t>UA-2025-01-31-005518-a</t>
  </si>
  <si>
    <t>https://zakupivli.pro/gov/tenders/ua-2025-02-05-002859-a/lot-94b9c08dc3b14795ac2e61da1eafe9eb</t>
  </si>
  <si>
    <t>UA-2025-02-05-002859-a</t>
  </si>
  <si>
    <t>https://zakupivli.pro/gov/tenders/ua-2025-02-05-003610-a/lot-7d33b309b1804897879f42575e347d19</t>
  </si>
  <si>
    <t>UA-2025-02-05-003610-a</t>
  </si>
  <si>
    <t>https://zakupivli.pro/gov/tenders/ua-2025-02-05-004571-a</t>
  </si>
  <si>
    <t>UA-2025-02-05-004571-a</t>
  </si>
  <si>
    <t>https://zakupivli.pro/gov/tenders/ua-2025-02-05-012508-a/lot-384a16c2d6fb4b2cb8102d7a77c3b631</t>
  </si>
  <si>
    <t>UA-2025-02-05-012508-a</t>
  </si>
  <si>
    <t>https://zakupivli.pro/gov/tenders/ua-2025-02-06-001314-a/lot-4aec6011f10a4824aed66ba9cd776191</t>
  </si>
  <si>
    <t>UA-2025-02-06-001314-a</t>
  </si>
  <si>
    <t>https://zakupivli.pro/gov/tenders/ua-2025-02-06-009210-a</t>
  </si>
  <si>
    <t>UA-2025-02-06-009210-a</t>
  </si>
  <si>
    <t>https://zakupivli.pro/gov/tenders/ua-2025-02-06-009588-a</t>
  </si>
  <si>
    <t>UA-2025-02-06-009588-a</t>
  </si>
  <si>
    <t>https://zakupivli.pro/gov/tenders/ua-2025-02-06-010700-a/lot-88cd6cd18d2a43daaa012eec6bab4ea7</t>
  </si>
  <si>
    <t>UA-2025-02-06-010700-a</t>
  </si>
  <si>
    <t>https://zakupivli.pro/gov/tenders/ua-2025-02-06-013403-a/lot-d21f703fdec048a79e17110c8fcb225e</t>
  </si>
  <si>
    <t>UA-2025-02-06-013403-a</t>
  </si>
  <si>
    <t>https://zakupivli.pro/gov/tenders/ua-2025-02-06-014563-a/lot-77a3c941a28b47aaafb36d1a8f2eefbd</t>
  </si>
  <si>
    <t>UA-2025-02-06-014563-a</t>
  </si>
  <si>
    <t>https://zakupivli.pro/gov/tenders/ua-2025-02-10-009651-a/lot-73a1ca907d744943af6f52d41dd9457c</t>
  </si>
  <si>
    <t>UA-2025-02-10-009651-a</t>
  </si>
  <si>
    <t>https://zakupivli.pro/gov/tenders/ua-2025-02-12-000593-a</t>
  </si>
  <si>
    <t>UA-2025-02-12-000593-a</t>
  </si>
  <si>
    <t>https://zakupivli.pro/gov/tenders/ua-2025-02-12-001225-a</t>
  </si>
  <si>
    <t>UA-2025-02-12-001225-a</t>
  </si>
  <si>
    <t>https://zakupivli.pro/gov/tenders/ua-2025-02-13-007256-a/lot-71aeb9e46666445aa6ffc906357c7bf6</t>
  </si>
  <si>
    <t>UA-2025-02-13-007256-a</t>
  </si>
  <si>
    <t>https://zakupivli.pro/gov/tenders/ua-2025-02-13-008515-a/lot-2e8c3796246c4a7d909504c93d324ae0</t>
  </si>
  <si>
    <t>UA-2025-02-13-008515-a</t>
  </si>
  <si>
    <t>https://zakupivli.pro/gov/tenders/ua-2025-02-13-010587-a/lot-a8cf769fbe534e3a911498c023846358</t>
  </si>
  <si>
    <t>UA-2025-02-13-010587-a</t>
  </si>
  <si>
    <t>https://zakupivli.pro/gov/tenders/ua-2025-02-13-012248-a/lot-c2ac5770a03f447bb3e42df9b80eb905</t>
  </si>
  <si>
    <t>UA-2025-02-13-012248-a</t>
  </si>
  <si>
    <t>Ремонт та ехнічне обслуговування ТП, РП, ПЛ 0,4-150кВт, ПС 35-150кВт</t>
  </si>
  <si>
    <t>Ремонтна програма</t>
  </si>
  <si>
    <t>Готові текстильні вироби</t>
  </si>
  <si>
    <t>UA-2025-02-14-008416-a</t>
  </si>
  <si>
    <t>https://zakupivli.pro/gov/tenders/ua-2025-02-14-008416-a/lot-f4b26cdc3a81415fa3656070e031639e</t>
  </si>
  <si>
    <t>Проєктно-кошторисна документація: Реконструкція ПЛ-6кВ Ф-61611Б від ПС 150/35/6 кВ «Вітовська» з приєднаними ТП 6/0,4кВ з переводом на клас напруги мережі 20кВ в Миколаївському районі Миколаївської області (ІП 2025 - 1.6.1.8)</t>
  </si>
  <si>
    <t>кілограми</t>
  </si>
  <si>
    <t>https://zakupivli.pro/gov/tenders/ua-2025-02-17-000106-a/lot-7d1cdce5de2443e7881229016729a962</t>
  </si>
  <si>
    <t>UA-2025-02-17-000106-a</t>
  </si>
  <si>
    <t>Проєктно-кошторисна документація: Реконструкція ПС 150/35/6 кВ «Вітовська» з метою відновлення після ушкоджень через бойові дії з улаштуванням класу напруги мережі 20кВ у м. Миколаїв, вул.Кобзарська, 2 (ІП 2025 - 1.6.1.7)</t>
  </si>
  <si>
    <t>https://zakupivli.pro/gov/tenders/ua-2025-02-17-000226-a/lot-ac769f9d93b64532a81ac76230e35ee6</t>
  </si>
  <si>
    <t>UA-2025-02-17-000226-a</t>
  </si>
  <si>
    <t>Проєктно-кошторисна документація: Реконструкція ПЛ-10кВ Ф-665 від ПС 35/10 кВ «Південна» з приєднаними ТП 10/0,4кВ з переводом на клас напруги мережі 20кВ в с. Котляреве Миколаївського району Миколаївської області (ІП 2025 - 1.6.1.11)</t>
  </si>
  <si>
    <t>https://zakupivli.pro/gov/tenders/ua-2025-02-17-000827-a/lot-dfa56f2a425544c5a388c78de4fddae0</t>
  </si>
  <si>
    <t>UA-2025-02-17-000827-a</t>
  </si>
  <si>
    <t>ІП  -1.2.3.6.5</t>
  </si>
  <si>
    <t xml:space="preserve">ІП  -5.1.1.1.1, 5.1.1.1.2, 5.1.1.1.3 </t>
  </si>
  <si>
    <t xml:space="preserve"> ІП - 1.6.1.8</t>
  </si>
  <si>
    <t>ІП  - 1.6.1.7</t>
  </si>
  <si>
    <t>ІП  - 1.6.1.11</t>
  </si>
  <si>
    <t>Проєктно-кошторисна документація: Реконструкція ПС 35/10 кВ «Південна» з метою відновлення після ушкоджень через бойові дії з переходом на клас напруги мережі 20кВ в с. Котляреве Миколаївського району Миколаївської області (ІП 2025 - 1.6.1.10)</t>
  </si>
  <si>
    <t>ІП  - 1.6.1.10</t>
  </si>
  <si>
    <t>https://zakupivli.pro/gov/tenders/ua-2025-02-17-001079-a/lot-e5e10d7e66a6438fa2c038df789d174e</t>
  </si>
  <si>
    <t>UA-2025-02-17-001079-a</t>
  </si>
  <si>
    <t>ІП  - 1.2.3.4.1</t>
  </si>
  <si>
    <t>https://zakupivli.pro/gov/tenders/ua-2025-02-17-001881-a/lot-5e10931dd02d41e0b68e98b4270c5a09</t>
  </si>
  <si>
    <t>UA-2025-02-17-001881-a</t>
  </si>
  <si>
    <t>https://zakupivli.pro/gov/tenders/ua-2025-02-17-008784-a/lot-03d19bde9edf4a629ebd81994be87dda</t>
  </si>
  <si>
    <t>UA-2025-02-17-008784-a</t>
  </si>
  <si>
    <t>Бланки, бланкова продукція</t>
  </si>
  <si>
    <t>Послуги з ремонту та технічного обслуговування автонавантажувача Балканкар ДВ 179233.20 1990 року випуску, далі - автонавантажувач (ідент. № 39108201239, двигун №297340, державний номерний знак: серія ВЕ № Т01801)</t>
  </si>
  <si>
    <t>л/г</t>
  </si>
  <si>
    <t>https://zakupivli.pro/gov/tenders/ua-2025-02-17-009303-a/lot-db28dae7fc8e469bafa9b6651a727415</t>
  </si>
  <si>
    <t>UA-2025-02-17-009303-a</t>
  </si>
  <si>
    <t>Послуги щодо виготовлення електронних документів у форматі XML-файлу, внесення відповідних відомостей (змін до них) (корегування інформації про земельну ділянку (зміна власника або користувача, площі, цільового призначення, адреси)) до Державного земельного кадастру та отримання витягів з Державного земельного кадастру про земельні ділянки з урахуванням внесених відомостей (змін до них), загальною кількістю 30 од., для земельних ділянок під об’єктами Замовника у Миколаївській області</t>
  </si>
  <si>
    <t>https://zakupivli.pro/gov/tenders/ua-2025-02-18-001440-a</t>
  </si>
  <si>
    <t>UA-2025-02-18-001440-a</t>
  </si>
  <si>
    <t>Забезпечення виконання технічних умов тимчасового приєднання ТУ 000980 2854 18 2 1 261224 відповідно до проєкту «Електропостачання станції зарядки електромобілів за адресою: м. Миколаїв, вул. Озерна, 17/2» (шифр ПГ 652.2025.01-ЕП)</t>
  </si>
  <si>
    <t>https://zakupivli.pro/gov/tenders/ua-2025-02-18-003440-a</t>
  </si>
  <si>
    <t>UA-2025-02-18-003440-a</t>
  </si>
  <si>
    <t>Забезпечення виконання технічних умов тимчасового приєднання ТУ 0950 2362 19 2 1 191224 відповідно до проєкту «Електропостачання нежитлових приміщень за адресою: м. Миколаїв, вул. В. Благовісного, б. 47/1» (шифр ПГ 644.2024.01-ЕП)</t>
  </si>
  <si>
    <t>https://zakupivli.pro/gov/tenders/ua-2025-02-18-003864-a</t>
  </si>
  <si>
    <t>UA-2025-02-18-003864-a</t>
  </si>
  <si>
    <t xml:space="preserve">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 Забезпечення виконання технічних умов тимчасового приєднання ТУ 0952 2416 19 2 1 231224 відповідно до проєкту «Електропостачання нежитлового об’єкту за адресою: м. Миколаїв, вул. Садова, 1» (шифр ПГ 656.2025.00-ЕП)
</t>
  </si>
  <si>
    <t>https://zakupivli.pro/gov/tenders/ua-2025-02-18-004289-a</t>
  </si>
  <si>
    <t>UA-2025-02-18-004289-a</t>
  </si>
  <si>
    <t>89.032</t>
  </si>
  <si>
    <t>Забезпечення виконання технічних умов тимчасового приєднання ТУ000874 271123 1 14 10 5 000000 1 відповідно до проєкту «Нове будівництво комплексної трансформаторної підстанції 10/0,4 кВ за адресою: вул. Київська, 239 м. Вознесенськ, Миколаївська область» (шифр ПГ 0024.2107.00-ЕП)</t>
  </si>
  <si>
    <t>https://zakupivli.pro/gov/tenders/ua-2025-02-18-004755-a</t>
  </si>
  <si>
    <t>UA-2025-02-18-004755-a</t>
  </si>
  <si>
    <t>https://zakupivli.pro/gov/tenders/ua-2025-02-18-011141-a</t>
  </si>
  <si>
    <t>UA-2025-02-18-011141-a</t>
  </si>
  <si>
    <t>Послуги з управління побутовими відходами - послуги з захоронення побутових відходів</t>
  </si>
  <si>
    <t>https://zakupivli.pro/gov/tenders/ua-2025-02-18-012423-a</t>
  </si>
  <si>
    <t>UA-2025-02-18-012423-a</t>
  </si>
  <si>
    <t xml:space="preserve"> м³</t>
  </si>
  <si>
    <t>Послуги з  комплексних інженерно-геодезичних вишукувань в масштабі 1:500 в межах м. Миколаєва</t>
  </si>
  <si>
    <t>https://zakupivli.pro/gov/tenders/ua-2025-02-19-001361-a/lot-8a51c3368cb440fbb92c79184d192857</t>
  </si>
  <si>
    <t>UA-2025-02-19-001361-a</t>
  </si>
  <si>
    <t>Проєктно-кошторисна документація: Реконструкція ПЛ-6кВ Ф-61610Б від ПС 150/35/6 кВ «Вітовська» з приєднаними ТП 6/0,4кВ з переводом на клас напруги мережі 20кВ в Миколаївському районі Миколаївської області (ІП 2025 — 1.6.1.9)</t>
  </si>
  <si>
    <t>https://zakupivli.pro/gov/tenders/ua-2025-02-19-001667-a/lot-8a63f513f0c74bfd95e9cb04356fcf48</t>
  </si>
  <si>
    <t>UA-2025-02-19-001667-a</t>
  </si>
  <si>
    <t xml:space="preserve"> 1.6.1.9</t>
  </si>
  <si>
    <t>Електронні комунікаційні послуги доступу до мережі Інтернет</t>
  </si>
  <si>
    <t>https://zakupivli.pro/gov/tenders/ua-2025-02-20-002134-a/lot-2af821abc5b0484ca78509f2045d4114</t>
  </si>
  <si>
    <t>UA-2025-02-20-002134-a</t>
  </si>
  <si>
    <t>Проєктно-кошторисна документація: Нове будівництво повітряної лінії 150кВ між ПС 150/35/10 кВ «Єланець» та ПС 150/35/10 кВ «Новий Буг» АТ «Миколаївобленерго» у Миколаївській області  (ІП 2025 — 1.6.1.12)</t>
  </si>
  <si>
    <t xml:space="preserve"> 1.6.1.12</t>
  </si>
  <si>
    <t>Послуги з технічного обслуговування, ремонту кондиціонерів та холодильників</t>
  </si>
  <si>
    <t>https://zakupivli.pro/gov/tenders/ua-2025-02-21-000207-a/lot-77e6a40500114ff189e860e5ea00fed4</t>
  </si>
  <si>
    <t>UA-2025-02-21-000207-a</t>
  </si>
  <si>
    <t>https://zakupivli.pro/gov/tenders/ua-2025-02-20-010678-a/lot-e3ae6fca9fc9478a95614bad4722167a</t>
  </si>
  <si>
    <t>UA-2025-02-20-010678-a</t>
  </si>
  <si>
    <t>Закупівля не відбулась (пропозицію учасника дискваліфіковано)</t>
  </si>
  <si>
    <t>Закупівля не відбулась (відсутність пропозицій)</t>
  </si>
  <si>
    <t>Ремонт та технічне обслуговування мікропроцесорних пристроїв РС83-АВ2, РС83-А2.0, РС83-АВ3</t>
  </si>
  <si>
    <t>Ремонт вимикачів на території  ПС</t>
  </si>
  <si>
    <t>Конструкційні матеріали</t>
  </si>
  <si>
    <t>https://zakupivli.pro/gov/tenders/ua-2025-02-21-006815-a/lot-5b949853571641698a05cb1d9c8a7457</t>
  </si>
  <si>
    <t>UA-2025-02-21-006815-a</t>
  </si>
  <si>
    <t>Послуги з перевірки технічного стану колісних транспортних засобів, діагностики та обов'язкового технічного контролю транспортних засобів</t>
  </si>
  <si>
    <t>https://zakupivli.pro/gov/tenders/ua-2025-02-21-008571-a/lot-57199f51699242d6bca1090a8ee52a10</t>
  </si>
  <si>
    <t>UA-2025-02-21-008571-a</t>
  </si>
  <si>
    <t>Світильники та освітлювальна арматура</t>
  </si>
  <si>
    <t>https://zakupivli.pro/gov/tenders/ua-2025-02-21-008621-a/lot-2023560c894d4369869dd7d830771b0e</t>
  </si>
  <si>
    <t>UA-2025-02-21-008621-a</t>
  </si>
  <si>
    <t>Комп’ютерна програма «АСТОР 8» або еквівалент (далі – КП) у вигляді модулів, проведення інсталяції та впровадження КП у промислову експлуатацію, проведення навчання персоналу (ІП 2025 - 4.3.7.1)</t>
  </si>
  <si>
    <t>4.3.7.1</t>
  </si>
  <si>
    <t>штука</t>
  </si>
  <si>
    <t>https://zakupivli.pro/gov/tenders/ua-2025-02-21-008684-a/lot-a78808f6ae344a4689f24619c29fe1fe</t>
  </si>
  <si>
    <t>UA-2025-02-21-008684-a</t>
  </si>
  <si>
    <t>Виконання проєктно-кошторисної документації "Технічне переоснащення панелі центральної сигналізації на ПС 150/35/6 кВ "Вітовська", Миколаївська область, м. Миколаїв, вул. Кобзарська, 2" (ІП 2025-1.6.1.5)</t>
  </si>
  <si>
    <t>https://zakupivli.pro/gov/tenders/ua-2025-02-24-002336-a</t>
  </si>
  <si>
    <t>UA-2025-02-24-002336-a</t>
  </si>
  <si>
    <t>1.6.1.5</t>
  </si>
  <si>
    <t>Виконання проєктно-кошторисної документації "Технічне переоснащення панелей основних захистів ПЛ 150 Кв "Машпроєкт", ПЛ 150 кВ "П.Покровська" на ПС 150/35/6 кВ "Вітовська" шляхом заміни постів ПВЗ на мікропроцесорні пости ПВЗ-ВЛ, Миколаївська область, м. Миколаїв, вул. Кобзарська, 2"  (ІП 2025-1.6.1.4)</t>
  </si>
  <si>
    <t>1.6.1.4</t>
  </si>
  <si>
    <t>https://zakupivli.pro/gov/tenders/ua-2025-02-24-002655-a</t>
  </si>
  <si>
    <t>UA-2025-02-24-002655-a</t>
  </si>
  <si>
    <t>Виконання проєктно-кошторисної документацій "Технічне переоснащення  панелей основних захистів ПЛ 150 кВ "Широка", ПЛ 150 кВ "Миколаївська" на ПС 150/35/10 кВ «Баштанка» шляхом заміни постів ПВЗ на мікропроцесорні пости ПВЗ-ВЛ, Миколаївська область, Баштанський район, м. Баштанка, вул. Енергетиків, 3" (ІП 2025-1.6.1.3)</t>
  </si>
  <si>
    <t>1.6.1.3</t>
  </si>
  <si>
    <t>https://zakupivli.pro/gov/tenders/ua-2025-02-24-002968-a</t>
  </si>
  <si>
    <t>UA-2025-02-24-002968-a</t>
  </si>
  <si>
    <t>Виконання проєктно-кошторисної документації «Технічне переоснащення щита власних потреб 0,4 кВ на ПС 150/35/6 кВ «Громадянська» в Миколаївській області, м. Миколаїв, вул.Громадянська, 36», (ІП 2025-1.6.1.1)</t>
  </si>
  <si>
    <t>1.6.1.1</t>
  </si>
  <si>
    <t>https://zakupivli.pro/gov/tenders/ua-2025-02-24-007758-a</t>
  </si>
  <si>
    <t>UA-2025-02-24-007758-a</t>
  </si>
  <si>
    <t>Виконання проєктно-кошторисної документації «Реконструкція РУ-10кВ з улаштуванням КРПЗ-10кВ на ПС 150/35/10 кВ «Баштанка» в Миколаївській області, м. Баштанка, вул. Енергетиків, 3», (ІП 2025 -1.6.1.2)</t>
  </si>
  <si>
    <t>1.6.1.2</t>
  </si>
  <si>
    <t>UA-2025-02-24-009618-a</t>
  </si>
  <si>
    <t>https://zakupivli.pro/gov/tenders/ua-2025-02-24-009618-a</t>
  </si>
  <si>
    <t>Виконання проєктно-кошторисної документації «Реконструкція ПС 150/35/6 кВ «Ковалівка», з організацією блокування АЧР при наявності генерації в с. Ковалівка, Миколаївська область», (ІП 2025 -1.6.1.6)</t>
  </si>
  <si>
    <t>1.6.1.6</t>
  </si>
  <si>
    <t>UA-2025-02-24-010498-a</t>
  </si>
  <si>
    <t>https://zakupivli.pro/gov/tenders/ua-2025-02-24-010498-a</t>
  </si>
  <si>
    <t>Рушники, серветки, папір туалетний</t>
  </si>
  <si>
    <t>UA-2025-02-24-013088-a</t>
  </si>
  <si>
    <t>https://zakupivli.pro/gov/tenders/ua-2025-02-24-013088-a/lot-ada2017dd34341cf8a3c23061a8914d3</t>
  </si>
  <si>
    <t>Електророзподільні кабелі</t>
  </si>
  <si>
    <t>UA-2025-02-24-014563-a</t>
  </si>
  <si>
    <t>https://zakupivli.pro/gov/tenders/ua-2025-02-24-014563-a/lot-8a80e7af535e4ae6830b738f04f1cc50</t>
  </si>
  <si>
    <t>Газ вуглеводневий скраплений (пропан-бутан технічний) для заправки у балони</t>
  </si>
  <si>
    <t>UA-2025-02-25-001314-a</t>
  </si>
  <si>
    <t>https://zakupivli.pro/gov/tenders/ua-2025-02-25-001314-a/lot-df056d6e8ab94b3f97605bf767272682</t>
  </si>
  <si>
    <t>кілограм</t>
  </si>
  <si>
    <t>https://zakupivli.pro/gov/tenders/ua-2025-02-25-004480-a/lot-e2b9351a1b54472f9fe30e56be64613e</t>
  </si>
  <si>
    <t>UA-2025-02-25-004480-a</t>
  </si>
  <si>
    <t>Промислові гази</t>
  </si>
  <si>
    <t>UA-2025-02-25-004775-a</t>
  </si>
  <si>
    <t>https://zakupivli.pro/gov/tenders/ua-2025-02-25-004775-a/lot-8ed29b3e038d437188c7e21e267cb189</t>
  </si>
  <si>
    <t>UA-2025-02-25-004978-a</t>
  </si>
  <si>
    <t>https://zakupivli.pro/gov/tenders/ua-2025-02-25-004978-a/lot-1d1e546a1bac44e3aba344a83079b0a8</t>
  </si>
  <si>
    <t>UA-2025-02-25-008951-a</t>
  </si>
  <si>
    <t>https://zakupivli.pro/gov/tenders/ua-2025-02-25-008951-a/lot-da323e6f53f044c6ababfba82beb392e</t>
  </si>
  <si>
    <t>Опори повітряних ліній електропередачі</t>
  </si>
  <si>
    <t>Послуги з перевірки та випробування захисних властивостей фільтрів - поглиначів ФП-100У в кількості 9 штук, встановлених у захисній споруді цивільного захисту № 52102 Замовника</t>
  </si>
  <si>
    <t>https://zakupivli.pro/gov/tenders/ua-2025-02-25-010807-a/lot-79ba03fa2c444d74a72d72c96ed8b661</t>
  </si>
  <si>
    <t>UA-2025-02-25-010807-a</t>
  </si>
  <si>
    <t>Вимикачі</t>
  </si>
  <si>
    <t>UA-2025-02-25-013224-a</t>
  </si>
  <si>
    <t>https://zakupivli.pro/gov/tenders/ua-2025-02-25-013224-a/lot-a78c0dc13deb49d080f397ccfd4f743a</t>
  </si>
  <si>
    <t>Ремонт обладнання та технічне обслуговування КЛ 0,4-35 кВ, а також обладнання та механізмів</t>
  </si>
  <si>
    <t>Технічне обслуговування електрообладнання, (обладнання ТП6-10/0,4 кВ, РП-6-10/0,4 кВ, ПС-35-150 кВ), а також обладнання та механізмів</t>
  </si>
  <si>
    <t>Капітальний ремонт та технічне обслуговування ТП, ПС, ПЛ</t>
  </si>
  <si>
    <t>Капітальний ремонт та технічне обслуговування ТП</t>
  </si>
  <si>
    <t>Капітальний ремонт та технічне обслуговування ПЛ 9,5- 10кВт</t>
  </si>
  <si>
    <t>Послуги з надання доступу до глобальної телекомунікаційної послуги з кодом «800» та SIP телефонії</t>
  </si>
  <si>
    <t>https://zakupivli.pro/gov/tenders/ua-2025-02-26-004180-a/lot-5632d71bd84c4d008f4d98454949e1b1</t>
  </si>
  <si>
    <t>UA-2025-02-26-004180-a</t>
  </si>
  <si>
    <t>Фарби</t>
  </si>
  <si>
    <t>https://zakupivli.pro/gov/tenders/ua-2025-02-26-005765-a/lot-02aa9886b20b4cdea1b739ccfb08e526</t>
  </si>
  <si>
    <t>UA-2025-02-26-005765-a</t>
  </si>
  <si>
    <t>Мастильні оливи та мастильні засоби</t>
  </si>
  <si>
    <t>https://zakupivli.pro/gov/tenders/ua-2025-02-27-000483-a/lot-df5e41cee2904ab0821d95e03059bc17</t>
  </si>
  <si>
    <t>UA-2025-02-27-000483-a</t>
  </si>
  <si>
    <t>https://zakupivli.pro/gov/tenders/ua-2025-02-27-001026-a/lot-a9838fa8527c4eae944479b598bb4259</t>
  </si>
  <si>
    <t>UA-2025-02-27-001026-a</t>
  </si>
  <si>
    <t>Забезпечення виконання технічних умов тимчасового приєднання ТУ1020 3765 20 2 1 200125 відповідно до проєкту «Електропостачання нежитлового об’єкту за адресою: м. Миколаїв, вул. Рибна, буд. 1В» (шифр ПГ 692.2025.00-ЕП)</t>
  </si>
  <si>
    <t>https://zakupivli.pro/gov/tenders/ua-2025-02-27-001337-a</t>
  </si>
  <si>
    <t>UA-2025-02-27-001337-a</t>
  </si>
  <si>
    <t>Закупівля не відбулась(пропозиції учасників дискваліфіковано)</t>
  </si>
  <si>
    <t>Закупівля не відбулась(відсутність пропозицій)</t>
  </si>
  <si>
    <t>Закупівля не відбулась (відсутні пропозиції)</t>
  </si>
  <si>
    <t>Забезпечення виконання технічних умов тимчасового приєднання 01023 4099 19 2 1 210125 відповідно до проєкту «Нежитлові приміщення по вул. Новозаводська, 20 в м. Миколаєві» (шифр ПГ 040.25-ЕП)</t>
  </si>
  <si>
    <t>https://zakupivli.pro/gov/tenders/ua-2025-02-27-001465-a</t>
  </si>
  <si>
    <t>UA-2025-02-27-001465-a</t>
  </si>
  <si>
    <t>Забезпечення виконання технічних умов нестандартного приєднання ТУ000659 191224 1 14 02 2 000000 1 відповідно до проєкту «Електропостачання земельної ділянки (4822355100:05:000:0253) за адресою: Первомайський район, селище Врадіївка, вул. Д. Дяченко» (шифр ПГ 673.2025.00-ЕП)</t>
  </si>
  <si>
    <t>https://zakupivli.pro/gov/tenders/ua-2025-02-27-001628-a</t>
  </si>
  <si>
    <t>UA-2025-02-27-001628-a</t>
  </si>
  <si>
    <t>Шини для транспортних засобів великої та малої тоннажності</t>
  </si>
  <si>
    <t>https://zakupivli.pro/gov/tenders/ua-2025-02-28-002496-a/lot-ef28204c1e3649c1b2c5d7147f5a9d9c</t>
  </si>
  <si>
    <t>UA-2025-02-28-002496-a</t>
  </si>
  <si>
    <t>Електронне приладдя</t>
  </si>
  <si>
    <t>https://zakupivli.pro/gov/tenders/ua-2025-02-28-002539-a/lot-594a38c16cde4c5388f1b2216f8644e6</t>
  </si>
  <si>
    <t>UA-2025-02-28-002539-a</t>
  </si>
  <si>
    <t>Діелектричні засоби захисту</t>
  </si>
  <si>
    <t>https://zakupivli.pro/gov/tenders/ua-2025-02-28-003645-a/lot-844e158fb635430d86b8e8ed62f1768a</t>
  </si>
  <si>
    <t>UA-2025-02-28-003645-a</t>
  </si>
  <si>
    <t xml:space="preserve">Скасована скорочення видатків на здійснення закупівлі товарів, робіт і послуг </t>
  </si>
  <si>
    <t>Закупівля не відбулась (пропозицію учасника відхилено)</t>
  </si>
  <si>
    <t>Ремонт обладнання ТП6-10/0,4 кВ, РП-6-10/0,4 кВ, ПС-35-150 кВ, ПЛ 0,4-150 кВ, а також обладнання та механізмів</t>
  </si>
  <si>
    <t>Експлуатація складових газорозподільної системи за адресою: м. Миколаїв, вул. Громадянська, 40</t>
  </si>
  <si>
    <t>https://zakupivli.pro/gov/tenders/ua-2025-02-28-006745-a</t>
  </si>
  <si>
    <t>UA-2025-02-28-006745-a</t>
  </si>
  <si>
    <t>https://zakupivli.pro/gov/tenders/ua-2025-03-03-009003-a/lot-c2ac5770a03f447bb3e42df9b80eb905</t>
  </si>
  <si>
    <t>UA-2025-03-03-009003-a</t>
  </si>
  <si>
    <t>Ремонт ПС 35-150, ТП 6-10/0,4кВ,ПЛ 0,4-150кВ, а також обладнання та механізмів</t>
  </si>
  <si>
    <t>https://zakupivli.pro/gov/tenders/ua-2025-03-03-011090-a/lot-57199f51699242d6bca1090a8ee52a10</t>
  </si>
  <si>
    <t>UA-2025-03-03-011090-a</t>
  </si>
  <si>
    <t>https://zakupivli.pro/gov/tenders/ua-2025-03-05-011203-a</t>
  </si>
  <si>
    <t>UA-2025-03-05-011203-a</t>
  </si>
  <si>
    <t>Забезпечення виконання технічних умов тимчасового приєднання ТУ0978 2857 19 2 1 261224 відповідно до проєкту «Електропостачання нежитлової будівлі за адресою: м. Миколаїв, вул. Декабристів, 41/24» (шифр ПГ 674.2025.01-ЕП)</t>
  </si>
  <si>
    <t>https://zakupivli.pro/gov/tenders/ua-2025-03-06-002873-a</t>
  </si>
  <si>
    <t>UA-2025-03-06-002873-a</t>
  </si>
  <si>
    <t>Забезпечення виконання технічних умов тимчасового приєднання ТУ000985 3074 20 2 1 271224 відповідно до проєкту «Електропостачання станції зарядки електромобілів за адресою: м. Миколаїв, пр. Богоявленський, 305» (шифр ПГ 658.2025.01-ЕП)</t>
  </si>
  <si>
    <t>https://zakupivli.pro/gov/tenders/ua-2025-03-06-004061-a</t>
  </si>
  <si>
    <t>UA-2025-03-06-004061-a</t>
  </si>
  <si>
    <t>Обладнання для телефонних мереж</t>
  </si>
  <si>
    <t>https://zakupivli.pro/gov/tenders/ua-2025-03-06-004400-a/lot-a452284779654a5aa383227fb9162e0b</t>
  </si>
  <si>
    <t>UA-2025-03-06-004400-a</t>
  </si>
  <si>
    <t>Одноразові пломбувальні пристрої. Індикатор дії впливу постійного магнітного поля</t>
  </si>
  <si>
    <t>https://zakupivli.pro/gov/tenders/ua-2025-03-12-003983-a/lot-02afa5d14a3840d087db8515ae438bd9</t>
  </si>
  <si>
    <t>UA-2025-03-12-003983-a</t>
  </si>
  <si>
    <t>https://zakupivli.pro/gov/tenders/ua-2025-03-12-010952-a</t>
  </si>
  <si>
    <t>UA-2025-03-12-010952-a</t>
  </si>
  <si>
    <t>https://zakupivli.pro/gov/tenders/ua-2025-03-13-013468-a/lot-b7ff1755300f4df5a2dae7b5cec0e6c2</t>
  </si>
  <si>
    <t>UA-2025-03-13-013468-a</t>
  </si>
  <si>
    <t>Послуги з лабораторних досліджень концентрації забруднюючих речовин у підземних водах з свердловин та каналізаційних стоків</t>
  </si>
  <si>
    <t>https://zakupivli.pro/gov/tenders/ua-2025-03-14-001311-a/lot-1a338c2627eb4a69aba2e0e9748d3fc4</t>
  </si>
  <si>
    <t>UA-2025-03-14-001311-a</t>
  </si>
  <si>
    <t>Абразивні вироби</t>
  </si>
  <si>
    <t>Ремонт ТП, РП 6-10/0,4 кВ, ПС 35-150 кВ, обладнання та механізмів, засобів релейного захисту та автоматики, а також технічного обслуговування обладнання</t>
  </si>
  <si>
    <t>https://zakupivli.pro/gov/tenders/ua-2025-03-14-002365-a/lot-e3ae6fca9fc9478a95614bad4722167a</t>
  </si>
  <si>
    <t>UA-2025-03-14-002365-a</t>
  </si>
  <si>
    <t>1.6.1.12</t>
  </si>
  <si>
    <t>Миючі засоби</t>
  </si>
  <si>
    <t>https://zakupivli.pro/gov/tenders/ua-2025-03-14-005396-a/lot-1fbe7da052d142df973f927f1a3391f8</t>
  </si>
  <si>
    <t>UA-2025-03-14-005396-a</t>
  </si>
  <si>
    <t>Скло органічне</t>
  </si>
  <si>
    <t>https://zakupivli.pro/gov/tenders/ua-2025-03-17-001004-a/lot-b9c7c42760574b71bfd0b249fbcadf34</t>
  </si>
  <si>
    <t>UA-2025-03-17-001004-a</t>
  </si>
  <si>
    <t>https://zakupivli.pro/gov/tenders/ua-2025-03-17-007392-a</t>
  </si>
  <si>
    <t>UA-2025-03-17-007392-a</t>
  </si>
  <si>
    <t>https://zakupivli.pro/gov/tenders/ua-2025-03-17-007612-a</t>
  </si>
  <si>
    <t>UA-2025-03-17-007612-a</t>
  </si>
  <si>
    <t>Пензлі, лійка металева</t>
  </si>
  <si>
    <t>https://zakupivli.pro/gov/tenders/ua-2025-03-17-011122-a/lot-8b19e6127c5d44938557ec6faefbd7a9</t>
  </si>
  <si>
    <t>UA-2025-03-17-011122-a</t>
  </si>
  <si>
    <t>https://zakupivli.pro/gov/tenders/ua-2025-03-17-012336-a/lot-a8cf769fbe534e3a911498c023846358</t>
  </si>
  <si>
    <t>UA-2025-03-17-012336-a</t>
  </si>
  <si>
    <t>Забезпечення виконання технічних умов стандартного приєднання ТУ000327 160824 1 14 13 1 000000 1 відповідно до проєкту «Нове приєднання житлового будинку за адресою: Миколаївський р-н, с. Новопетрівське, вул. Шевченка, 22А» (шифр ПГ 0024.2419.00-ЕП)</t>
  </si>
  <si>
    <t>https://zakupivli.pro/gov/tenders/ua-2025-03-18-003705-a</t>
  </si>
  <si>
    <t>UA-2025-03-18-003705-a</t>
  </si>
  <si>
    <t>Забезпечення виконання технічних умов стандартного приєднання ТУ000328 160824 1 14 13 1 000000 1 відповідно до проєкту «Нове приєднання житлового будинку за адресою: Миколаївський р-н, с. Новопетрівське, вул. Шевченка, 22Б» (шифр ПГ 0024.2420.00-ЕП)</t>
  </si>
  <si>
    <t>https://zakupivli.pro/gov/tenders/ua-2025-03-18-004577-a</t>
  </si>
  <si>
    <t>UA-2025-03-18-004577-a</t>
  </si>
  <si>
    <t>https://zakupivli.pro/gov/tenders/ua-2025-03-18-005048-a</t>
  </si>
  <si>
    <t>UA-2025-03-18-005048-a</t>
  </si>
  <si>
    <t>Забезпечення виконання технічних умов тимчасового приєднання ТУ000521 060924 1 14 20 5 000000 1 відповідно до проєкту «Нове приєднання земельної ділянки (4823381700:21:000:0911) за адресою: Миколаївський р-н, в межах Мішково-Погорілівської сільської територіальної громади» (шифр ПГ 0024.2409.00-ЕП)</t>
  </si>
  <si>
    <t>Лист ПВХ спінений, плівка самоклеюча</t>
  </si>
  <si>
    <t>https://zakupivli.pro/gov/tenders/ua-2025-03-18-008255-a/lot-7395ad627e3346cba16c91b34ce9a631</t>
  </si>
  <si>
    <t>UA-2025-03-18-008255-a</t>
  </si>
  <si>
    <t>Cтрічки</t>
  </si>
  <si>
    <t>https://zakupivli.pro/gov/tenders/ua-2025-03-18-009350-a/lot-c987229b9a7f4b5ba380f276593fc17e</t>
  </si>
  <si>
    <t>UA-2025-03-18-009350-a</t>
  </si>
  <si>
    <t>https://zakupivli.pro/gov/tenders/ua-2025-03-18-009435-a/lot-913fc19abfef41cda36c5033149e1b97</t>
  </si>
  <si>
    <t>UA-2025-03-18-009435-a</t>
  </si>
  <si>
    <t>Комплект обладнання для організації відеоспостереження</t>
  </si>
  <si>
    <t>комплект</t>
  </si>
  <si>
    <t>https://zakupivli.pro/gov/tenders/ua-2025-03-19-004921-a/lot-0a555d801b63429ebe57c00b76cd1e6d</t>
  </si>
  <si>
    <t>UA-2025-03-19-004921-a</t>
  </si>
  <si>
    <t>Комплексне обслуговування програмного забезпечення з бухгалтерського та управлінського обліку</t>
  </si>
  <si>
    <t>https://zakupivli.pro/gov/tenders/ua-2025-03-19-005339-a</t>
  </si>
  <si>
    <t>UA-2025-03-19-005339-a</t>
  </si>
  <si>
    <t>Закупівля не відбулась(пропозицію учасника дискваліфіковано)</t>
  </si>
  <si>
    <t>https://zakupivli.pro/gov/tenders/ua-2025-03-19-013444-a/lot-e7c7e9ca21144aa39b54d4dd1a9f9ccc</t>
  </si>
  <si>
    <t>UA-2025-03-19-013444-a</t>
  </si>
  <si>
    <t>Проєктні роботи стадії "Робочий проєкт" по об’єкту: "Нове будівництво захисних споруд об’єктів критичної інфраструктури АТ "Миколаївобленерго" на ПС 150/35/6 кВ "Промзона" в м. Миколаїв</t>
  </si>
  <si>
    <t>https://zakupivli.pro/gov/tenders/ua-2025-03-20-012942-a</t>
  </si>
  <si>
    <t>UA-2025-03-20-012942-a</t>
  </si>
  <si>
    <t>Метрологічні послуги з повірки засобів вимірювальної техніки, послуги з калібрування (послуги з повірки законодавчо регульованих засобів вимірювальної техніки)</t>
  </si>
  <si>
    <t>https://zakupivli.pro/gov/tenders/ua-2025-03-21-006482-a/lot-dbac81a32a4d4715aa481ce620feab79</t>
  </si>
  <si>
    <t>UA-2025-03-21-006482-a</t>
  </si>
  <si>
    <t>Виготовлення, погодження та здача Замовнику в установлений строк проектно-кошторисної документації  відповідно до пп. 1.1-1.5 розділу II технічних умов нестандартного приєднання ТУ000815 050325 1 14 02 3 000000 1: «Нове приєднання земельної ділянки (4822383800:02:000:0766) за адресою: Миколаївська область, Первомайський р-н, в межах території Новопавлівського старостинського округу Врадіївської селищної ради (за межами населеного пункту)»</t>
  </si>
  <si>
    <t>https://zakupivli.pro/gov/tenders/ua-2025-03-24-000811-a</t>
  </si>
  <si>
    <t>UA-2025-03-24-000811-a</t>
  </si>
  <si>
    <t>Забезпечення виконання технічних умов нестандартного приєднання ТУ000243 110624 1 14 10 2 000000 1 відповідно до проєкту «Базова станція мобільної мережі за адресою: земельна ділянка №4822080400:06:000:0659 Дорошівська (Білоусівка) с/р, Вознесенський район, Миколаївська область» (шифр ПГ 450.2024.01-ЕП)</t>
  </si>
  <si>
    <t>https://zakupivli.pro/gov/tenders/ua-2025-03-24-001978-a</t>
  </si>
  <si>
    <t>UA-2025-03-24-001978-a</t>
  </si>
  <si>
    <t>https://zakupivli.pro/gov/tenders/ua-2025-03-25-000926-a</t>
  </si>
  <si>
    <t>UA-2025-03-25-000926-a</t>
  </si>
  <si>
    <t>Стрем’янка</t>
  </si>
  <si>
    <t>https://zakupivli.pro/gov/tenders/ua-2025-03-25-001835-a/lot-7a941296dce64d0fbcba3a13e34b9360</t>
  </si>
  <si>
    <t>UA-2025-03-25-001835-a</t>
  </si>
  <si>
    <t>https://zakupivli.pro/gov/tenders/ua-2025-03-25-011317-a/lot-603697fba54d4040bd12df3dd85d1b77</t>
  </si>
  <si>
    <t>UA-2025-03-25-011317-a</t>
  </si>
  <si>
    <t>Продукція для чищення</t>
  </si>
  <si>
    <t>https://zakupivli.pro/gov/tenders/ua-2025-03-25-011987-a/lot-d8304961769749f9a18215aac67ef501</t>
  </si>
  <si>
    <t>UA-2025-03-25-011987-a</t>
  </si>
  <si>
    <t>Гвинт поперечних подач до верстата, патрон токарний</t>
  </si>
  <si>
    <t>https://zakupivli.pro/gov/tenders/ua-2025-03-25-001155-a/lot-46762eb14c6f4ac3b4bcd8fa7efa5cb0</t>
  </si>
  <si>
    <t>UA-2025-03-25-001155-a</t>
  </si>
  <si>
    <t>Послуги з технічного обслуговування, випробування й ремонту апаратури для газополум’яної обробки металів</t>
  </si>
  <si>
    <t>https://zakupivli.pro/gov/tenders/ua-2025-03-25-001423-a/lot-6a47686d5f5b438e9f9990f12d65bc85</t>
  </si>
  <si>
    <t>UA-2025-03-25-001423-a</t>
  </si>
  <si>
    <t>Ремонт ПС 150/35/6 кВ "Промзона" в м. Миколаїв</t>
  </si>
  <si>
    <t>Технічне обслуговування</t>
  </si>
  <si>
    <t xml:space="preserve">Технічне обслуговування ТП 10-6/0,4 кВ, ПС 35-150 кВ.
</t>
  </si>
  <si>
    <t>Ремонт адміністративних будівель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</si>
</sst>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\.mm\.yy"/>
    <numFmt numFmtId="165" formatCode="_-* #,##0.00\ _₽_-;\-* #,##0.00\ _₽_-;_-* \-??\ _₽_-;_-@_-"/>
    <numFmt numFmtId="166" formatCode="_-* #,##0\ _₽_-;\-* #,##0\ _₽_-;_-* &quot;-&quot;??\ _₽_-;_-@_-"/>
  </numFmts>
  <fonts count="27">
    <font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000000"/>
      <name val="Arial Cyr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 Cyr"/>
      <charset val="204"/>
    </font>
    <font>
      <sz val="10"/>
      <color rgb="FF000000"/>
      <name val="PragmaticaCTT"/>
      <charset val="204"/>
    </font>
    <font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</font>
    <font>
      <sz val="8"/>
      <color rgb="FF000000"/>
      <name val="Times New Roman"/>
    </font>
    <font>
      <sz val="10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/>
    <xf numFmtId="165" fontId="22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0" fillId="0" borderId="0" applyBorder="0" applyProtection="0"/>
    <xf numFmtId="0" fontId="22" fillId="0" borderId="0" applyBorder="0" applyProtection="0"/>
    <xf numFmtId="0" fontId="11" fillId="8" borderId="0" applyBorder="0" applyProtection="0"/>
    <xf numFmtId="0" fontId="11" fillId="8" borderId="0" applyBorder="0" applyProtection="0"/>
    <xf numFmtId="0" fontId="12" fillId="8" borderId="1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14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/>
    <xf numFmtId="0" fontId="16" fillId="0" borderId="0" applyBorder="0" applyProtection="0"/>
    <xf numFmtId="0" fontId="16" fillId="0" borderId="0" applyBorder="0" applyProtection="0"/>
    <xf numFmtId="43" fontId="22" fillId="0" borderId="0" applyFont="0" applyFill="0" applyBorder="0" applyAlignment="0" applyProtection="0"/>
    <xf numFmtId="165" fontId="22" fillId="0" borderId="0" applyBorder="0" applyProtection="0"/>
  </cellStyleXfs>
  <cellXfs count="104">
    <xf numFmtId="0" fontId="0" fillId="0" borderId="0" xfId="0"/>
    <xf numFmtId="0" fontId="0" fillId="9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wrapText="1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vertical="center"/>
    </xf>
    <xf numFmtId="0" fontId="0" fillId="12" borderId="0" xfId="0" applyFill="1"/>
    <xf numFmtId="4" fontId="0" fillId="11" borderId="2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/>
    </xf>
    <xf numFmtId="0" fontId="0" fillId="11" borderId="0" xfId="0" applyFill="1" applyAlignment="1">
      <alignment horizontal="left"/>
    </xf>
    <xf numFmtId="0" fontId="14" fillId="12" borderId="2" xfId="44" applyFill="1" applyBorder="1" applyAlignment="1">
      <alignment wrapText="1"/>
    </xf>
    <xf numFmtId="165" fontId="22" fillId="12" borderId="2" xfId="1" applyFill="1" applyBorder="1"/>
    <xf numFmtId="0" fontId="19" fillId="12" borderId="2" xfId="0" applyFont="1" applyFill="1" applyBorder="1" applyAlignment="1">
      <alignment wrapText="1"/>
    </xf>
    <xf numFmtId="0" fontId="25" fillId="11" borderId="2" xfId="0" applyFont="1" applyFill="1" applyBorder="1" applyAlignment="1">
      <alignment horizontal="center" vertical="center" wrapText="1"/>
    </xf>
    <xf numFmtId="43" fontId="21" fillId="11" borderId="2" xfId="53" applyFont="1" applyFill="1" applyBorder="1" applyAlignment="1">
      <alignment horizontal="center" vertical="center" wrapText="1"/>
    </xf>
    <xf numFmtId="4" fontId="19" fillId="11" borderId="2" xfId="0" applyNumberFormat="1" applyFont="1" applyFill="1" applyBorder="1" applyAlignment="1">
      <alignment horizontal="center" vertical="center"/>
    </xf>
    <xf numFmtId="0" fontId="0" fillId="12" borderId="0" xfId="0" applyFill="1"/>
    <xf numFmtId="0" fontId="0" fillId="12" borderId="2" xfId="0" applyFill="1" applyBorder="1"/>
    <xf numFmtId="166" fontId="19" fillId="11" borderId="2" xfId="53" applyNumberFormat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43" fontId="19" fillId="12" borderId="2" xfId="53" applyFont="1" applyFill="1" applyBorder="1" applyAlignment="1">
      <alignment horizontal="center" vertical="center"/>
    </xf>
    <xf numFmtId="0" fontId="0" fillId="12" borderId="2" xfId="0" applyFill="1" applyBorder="1" applyAlignment="1">
      <alignment wrapText="1"/>
    </xf>
    <xf numFmtId="14" fontId="19" fillId="11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right" vertical="center" wrapText="1"/>
    </xf>
    <xf numFmtId="4" fontId="19" fillId="11" borderId="2" xfId="0" applyNumberFormat="1" applyFont="1" applyFill="1" applyBorder="1" applyAlignment="1">
      <alignment horizontal="right" vertical="center" wrapText="1"/>
    </xf>
    <xf numFmtId="0" fontId="20" fillId="11" borderId="2" xfId="0" applyFont="1" applyFill="1" applyBorder="1" applyAlignment="1">
      <alignment horizontal="left" vertical="center" wrapText="1"/>
    </xf>
    <xf numFmtId="0" fontId="0" fillId="11" borderId="2" xfId="0" applyFill="1" applyBorder="1"/>
    <xf numFmtId="0" fontId="0" fillId="11" borderId="0" xfId="0" applyFill="1" applyAlignment="1">
      <alignment horizontal="right" vertical="center"/>
    </xf>
    <xf numFmtId="0" fontId="0" fillId="11" borderId="0" xfId="0" applyFill="1" applyAlignment="1">
      <alignment horizontal="right"/>
    </xf>
    <xf numFmtId="0" fontId="17" fillId="11" borderId="0" xfId="0" applyFont="1" applyFill="1" applyAlignment="1">
      <alignment vertical="center"/>
    </xf>
    <xf numFmtId="0" fontId="17" fillId="11" borderId="0" xfId="0" applyFont="1" applyFill="1"/>
    <xf numFmtId="4" fontId="0" fillId="11" borderId="0" xfId="0" applyNumberFormat="1" applyFill="1" applyAlignment="1">
      <alignment horizontal="right" vertical="center"/>
    </xf>
    <xf numFmtId="4" fontId="0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vertical="center" wrapText="1"/>
    </xf>
    <xf numFmtId="14" fontId="0" fillId="11" borderId="2" xfId="0" applyNumberFormat="1" applyFill="1" applyBorder="1" applyAlignment="1">
      <alignment vertical="center" wrapText="1"/>
    </xf>
    <xf numFmtId="0" fontId="26" fillId="11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vertical="center"/>
    </xf>
    <xf numFmtId="43" fontId="19" fillId="11" borderId="2" xfId="53" applyFont="1" applyFill="1" applyBorder="1" applyAlignment="1">
      <alignment horizontal="left" wrapText="1"/>
    </xf>
    <xf numFmtId="0" fontId="0" fillId="11" borderId="0" xfId="0" applyFill="1" applyBorder="1"/>
    <xf numFmtId="0" fontId="0" fillId="12" borderId="0" xfId="0" applyFill="1" applyBorder="1"/>
    <xf numFmtId="0" fontId="19" fillId="11" borderId="2" xfId="31" applyFont="1" applyFill="1" applyBorder="1" applyAlignment="1" applyProtection="1">
      <alignment horizontal="center" vertical="center" wrapText="1"/>
    </xf>
    <xf numFmtId="0" fontId="0" fillId="11" borderId="4" xfId="0" applyFill="1" applyBorder="1"/>
    <xf numFmtId="0" fontId="0" fillId="11" borderId="5" xfId="0" applyFill="1" applyBorder="1"/>
    <xf numFmtId="0" fontId="0" fillId="12" borderId="4" xfId="0" applyFill="1" applyBorder="1"/>
    <xf numFmtId="0" fontId="0" fillId="12" borderId="5" xfId="0" applyFill="1" applyBorder="1"/>
    <xf numFmtId="0" fontId="0" fillId="11" borderId="6" xfId="0" applyFill="1" applyBorder="1"/>
    <xf numFmtId="0" fontId="0" fillId="11" borderId="3" xfId="0" applyFill="1" applyBorder="1"/>
    <xf numFmtId="0" fontId="19" fillId="12" borderId="2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 wrapText="1"/>
    </xf>
    <xf numFmtId="43" fontId="24" fillId="12" borderId="2" xfId="53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/>
    </xf>
    <xf numFmtId="4" fontId="0" fillId="13" borderId="2" xfId="0" applyNumberFormat="1" applyFill="1" applyBorder="1" applyAlignment="1">
      <alignment horizontal="right" vertical="center"/>
    </xf>
    <xf numFmtId="0" fontId="0" fillId="11" borderId="2" xfId="0" applyFill="1" applyBorder="1" applyAlignment="1">
      <alignment vertical="center"/>
    </xf>
    <xf numFmtId="0" fontId="0" fillId="11" borderId="2" xfId="0" applyFill="1" applyBorder="1" applyAlignment="1">
      <alignment horizontal="left"/>
    </xf>
    <xf numFmtId="164" fontId="19" fillId="11" borderId="2" xfId="0" applyNumberFormat="1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left" wrapText="1"/>
    </xf>
    <xf numFmtId="0" fontId="19" fillId="11" borderId="2" xfId="0" applyFont="1" applyFill="1" applyBorder="1"/>
    <xf numFmtId="0" fontId="19" fillId="11" borderId="2" xfId="0" applyFont="1" applyFill="1" applyBorder="1" applyAlignment="1">
      <alignment horizontal="right" vertical="center"/>
    </xf>
    <xf numFmtId="14" fontId="19" fillId="11" borderId="2" xfId="0" applyNumberFormat="1" applyFont="1" applyFill="1" applyBorder="1" applyAlignment="1">
      <alignment vertical="center"/>
    </xf>
    <xf numFmtId="4" fontId="19" fillId="11" borderId="2" xfId="0" applyNumberFormat="1" applyFont="1" applyFill="1" applyBorder="1" applyAlignment="1">
      <alignment horizontal="right" vertical="center"/>
    </xf>
    <xf numFmtId="0" fontId="19" fillId="11" borderId="2" xfId="0" applyFont="1" applyFill="1" applyBorder="1" applyAlignment="1">
      <alignment horizontal="left"/>
    </xf>
    <xf numFmtId="0" fontId="24" fillId="11" borderId="2" xfId="0" applyFont="1" applyFill="1" applyBorder="1"/>
    <xf numFmtId="0" fontId="24" fillId="11" borderId="2" xfId="0" applyFont="1" applyFill="1" applyBorder="1" applyAlignment="1">
      <alignment horizontal="right" vertical="center"/>
    </xf>
    <xf numFmtId="4" fontId="24" fillId="11" borderId="2" xfId="0" applyNumberFormat="1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vertical="center"/>
    </xf>
    <xf numFmtId="0" fontId="24" fillId="11" borderId="2" xfId="0" applyFont="1" applyFill="1" applyBorder="1" applyAlignment="1">
      <alignment horizontal="left" wrapText="1"/>
    </xf>
    <xf numFmtId="0" fontId="24" fillId="11" borderId="2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/>
    <xf numFmtId="0" fontId="0" fillId="11" borderId="2" xfId="0" applyFill="1" applyBorder="1" applyAlignment="1">
      <alignment horizontal="right" vertical="center"/>
    </xf>
    <xf numFmtId="4" fontId="0" fillId="11" borderId="2" xfId="0" applyNumberFormat="1" applyFill="1" applyBorder="1" applyAlignment="1">
      <alignment horizontal="right" vertical="center"/>
    </xf>
    <xf numFmtId="0" fontId="0" fillId="11" borderId="2" xfId="0" applyFill="1" applyBorder="1" applyAlignment="1">
      <alignment horizontal="left" wrapText="1"/>
    </xf>
    <xf numFmtId="14" fontId="0" fillId="11" borderId="2" xfId="0" applyNumberFormat="1" applyFill="1" applyBorder="1" applyAlignment="1">
      <alignment vertical="center"/>
    </xf>
    <xf numFmtId="0" fontId="17" fillId="11" borderId="2" xfId="0" applyFont="1" applyFill="1" applyBorder="1" applyAlignment="1">
      <alignment horizontal="center" vertical="center" wrapText="1"/>
    </xf>
    <xf numFmtId="14" fontId="0" fillId="11" borderId="2" xfId="0" applyNumberFormat="1" applyFill="1" applyBorder="1" applyAlignment="1">
      <alignment horizontal="right" vertical="center"/>
    </xf>
    <xf numFmtId="0" fontId="0" fillId="12" borderId="2" xfId="0" applyFill="1" applyBorder="1" applyAlignment="1">
      <alignment horizontal="left"/>
    </xf>
    <xf numFmtId="0" fontId="0" fillId="11" borderId="2" xfId="0" applyFill="1" applyBorder="1" applyAlignment="1">
      <alignment horizontal="left" vertical="center" wrapText="1"/>
    </xf>
    <xf numFmtId="0" fontId="19" fillId="11" borderId="2" xfId="0" applyFont="1" applyFill="1" applyBorder="1" applyAlignment="1">
      <alignment wrapText="1"/>
    </xf>
    <xf numFmtId="0" fontId="19" fillId="11" borderId="2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right" vertical="center" wrapText="1"/>
    </xf>
    <xf numFmtId="43" fontId="0" fillId="12" borderId="2" xfId="53" applyFont="1" applyFill="1" applyBorder="1" applyAlignment="1">
      <alignment horizontal="center" vertical="center"/>
    </xf>
    <xf numFmtId="0" fontId="0" fillId="12" borderId="2" xfId="0" applyFill="1" applyBorder="1" applyAlignment="1">
      <alignment horizontal="right" vertical="center"/>
    </xf>
    <xf numFmtId="4" fontId="0" fillId="12" borderId="2" xfId="0" applyNumberForma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/>
    </xf>
    <xf numFmtId="14" fontId="0" fillId="12" borderId="2" xfId="0" applyNumberFormat="1" applyFill="1" applyBorder="1"/>
    <xf numFmtId="14" fontId="19" fillId="11" borderId="2" xfId="0" applyNumberFormat="1" applyFont="1" applyFill="1" applyBorder="1" applyAlignment="1">
      <alignment horizontal="center" vertical="center"/>
    </xf>
    <xf numFmtId="43" fontId="0" fillId="12" borderId="2" xfId="53" applyFont="1" applyFill="1" applyBorder="1"/>
    <xf numFmtId="14" fontId="0" fillId="12" borderId="2" xfId="0" applyNumberFormat="1" applyFill="1" applyBorder="1" applyAlignment="1">
      <alignment wrapText="1"/>
    </xf>
    <xf numFmtId="0" fontId="0" fillId="12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</cellXfs>
  <cellStyles count="55">
    <cellStyle name="Accent 1 5" xfId="2"/>
    <cellStyle name="Accent 1 6" xfId="3"/>
    <cellStyle name="Accent 2 6" xfId="4"/>
    <cellStyle name="Accent 2 7" xfId="5"/>
    <cellStyle name="Accent 3 7" xfId="6"/>
    <cellStyle name="Accent 3 8" xfId="7"/>
    <cellStyle name="Accent 4" xfId="8"/>
    <cellStyle name="Accent 5" xfId="9"/>
    <cellStyle name="Bad 8" xfId="10"/>
    <cellStyle name="Bad 9" xfId="11"/>
    <cellStyle name="Error 10" xfId="12"/>
    <cellStyle name="Error 9" xfId="13"/>
    <cellStyle name="Footnote 10" xfId="14"/>
    <cellStyle name="Footnote 11" xfId="15"/>
    <cellStyle name="Good 11" xfId="16"/>
    <cellStyle name="Good 12" xfId="17"/>
    <cellStyle name="Heading 1 13" xfId="18"/>
    <cellStyle name="Heading 1 14" xfId="19"/>
    <cellStyle name="Heading 12" xfId="20"/>
    <cellStyle name="Heading 13" xfId="21"/>
    <cellStyle name="Heading 2 14" xfId="22"/>
    <cellStyle name="Heading 2 15" xfId="23"/>
    <cellStyle name="Hyperlink 15" xfId="24"/>
    <cellStyle name="Hyperlink 16" xfId="25"/>
    <cellStyle name="Iau?iue" xfId="26"/>
    <cellStyle name="Iau?iue 2" xfId="27"/>
    <cellStyle name="Iau?iue 2 2" xfId="28"/>
    <cellStyle name="Iau?iue 3" xfId="29"/>
    <cellStyle name="Iau?iue_dodatok" xfId="30"/>
    <cellStyle name="Iau?iue_dodatok 3" xfId="31"/>
    <cellStyle name="Neutral 16" xfId="32"/>
    <cellStyle name="Neutral 17" xfId="33"/>
    <cellStyle name="Note 17" xfId="34"/>
    <cellStyle name="Note 18" xfId="35"/>
    <cellStyle name="Result 18" xfId="36"/>
    <cellStyle name="Result 19" xfId="37"/>
    <cellStyle name="Status 19" xfId="38"/>
    <cellStyle name="Status 20" xfId="39"/>
    <cellStyle name="Text 20" xfId="40"/>
    <cellStyle name="Text 21" xfId="41"/>
    <cellStyle name="Warning 21" xfId="42"/>
    <cellStyle name="Warning 22" xfId="43"/>
    <cellStyle name="Гиперссылка" xfId="44"/>
    <cellStyle name="Гиперссылка 2" xfId="45"/>
    <cellStyle name="Гиперссылка 2 2" xfId="46"/>
    <cellStyle name="Гиперссылка 3" xfId="47"/>
    <cellStyle name="Обычный" xfId="0" builtinId="0"/>
    <cellStyle name="Обычный 2" xfId="48"/>
    <cellStyle name="Обычный 2 2" xfId="49"/>
    <cellStyle name="Обычный 3" xfId="50"/>
    <cellStyle name="Стиль 1" xfId="51"/>
    <cellStyle name="Стиль 1 2" xfId="52"/>
    <cellStyle name="Финансовый" xfId="1" builtinId="3"/>
    <cellStyle name="Финансовый 2" xfId="54"/>
    <cellStyle name="Финансовый 3" xfId="53"/>
  </cellStyles>
  <dxfs count="24">
    <dxf>
      <fill>
        <patternFill patternType="solid"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CC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</font>
      <fill>
        <patternFill patternType="solid">
          <fgColor rgb="FFFFFFCC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CC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CC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CC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CC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242638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A7:V121" totalsRowShown="0" headerRowDxfId="0" dataDxfId="23">
  <autoFilter ref="A7:V121"/>
  <sortState ref="A8:V1339">
    <sortCondition ref="O7:O1339"/>
  </sortState>
  <tableColumns count="22">
    <tableColumn id="1" name="1" dataDxfId="22"/>
    <tableColumn id="2" name="2" dataDxfId="21"/>
    <tableColumn id="3" name="3" dataDxfId="20"/>
    <tableColumn id="4" name="4" dataDxfId="19"/>
    <tableColumn id="5" name="5" dataDxfId="18"/>
    <tableColumn id="6" name="6" dataDxfId="17"/>
    <tableColumn id="7" name="7" dataDxfId="16"/>
    <tableColumn id="8" name="8" dataDxfId="15">
      <calculatedColumnFormula>__Anonymous_Sheet_DB__0[[#This Row],[10]]/__Anonymous_Sheet_DB__0[[#This Row],[9]]</calculatedColumnFormula>
    </tableColumn>
    <tableColumn id="9" name="9" dataDxfId="14"/>
    <tableColumn id="10" name="10" dataDxfId="13"/>
    <tableColumn id="11" name="11" dataDxfId="12"/>
    <tableColumn id="12" name="12" dataDxfId="11"/>
    <tableColumn id="13" name="13" dataDxfId="10" dataCellStyle="Финансовый 3"/>
    <tableColumn id="14" name="14" dataDxfId="9"/>
    <tableColumn id="15" name="15" dataDxfId="8"/>
    <tableColumn id="16" name="16" dataDxfId="7"/>
    <tableColumn id="17" name="17" dataDxfId="6">
      <calculatedColumnFormula>__Anonymous_Sheet_DB__0[[#This Row],[19]]/__Anonymous_Sheet_DB__0[[#This Row],[18]]</calculatedColumnFormula>
    </tableColumn>
    <tableColumn id="18" name="18" dataDxfId="5"/>
    <tableColumn id="19" name="19" dataDxfId="4"/>
    <tableColumn id="20" name="20" dataDxfId="3"/>
    <tableColumn id="21" name="21" dataDxfId="2"/>
    <tableColumn id="22" name="2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ivli.pro/gov/tenders/ua-2025-02-24-007758-a" TargetMode="External"/><Relationship Id="rId13" Type="http://schemas.openxmlformats.org/officeDocument/2006/relationships/hyperlink" Target="https://zakupivli.pro/gov/tenders/ua-2025-03-18-008255-a/lot-7395ad627e3346cba16c91b34ce9a631" TargetMode="External"/><Relationship Id="rId3" Type="http://schemas.openxmlformats.org/officeDocument/2006/relationships/hyperlink" Target="https://zakupivli.pro/gov/tenders/ua-2025-02-18-011141-a" TargetMode="External"/><Relationship Id="rId7" Type="http://schemas.openxmlformats.org/officeDocument/2006/relationships/hyperlink" Target="https://zakupivli.pro/gov/tenders/ua-2025-02-24-002968-a" TargetMode="External"/><Relationship Id="rId12" Type="http://schemas.openxmlformats.org/officeDocument/2006/relationships/hyperlink" Target="https://zakupivli.pro/gov/tenders/ua-2025-03-14-002365-a/lot-e3ae6fca9fc9478a95614bad4722167a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zakupivli.pro/gov/tenders/ua-2025-02-18-004755-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zakupivli.pro/gov/tenders/ua-2025-02-06-001314-a/lot-4aec6011f10a4824aed66ba9cd776191" TargetMode="External"/><Relationship Id="rId6" Type="http://schemas.openxmlformats.org/officeDocument/2006/relationships/hyperlink" Target="https://zakupivli.pro/gov/tenders/ua-2025-02-21-008621-a/lot-2023560c894d4369869dd7d830771b0e" TargetMode="External"/><Relationship Id="rId11" Type="http://schemas.openxmlformats.org/officeDocument/2006/relationships/hyperlink" Target="https://zakupivli.pro/gov/tenders/ua-2025-02-27-001465-a" TargetMode="External"/><Relationship Id="rId5" Type="http://schemas.openxmlformats.org/officeDocument/2006/relationships/hyperlink" Target="https://zakupivli.pro/gov/tenders/ua-2025-02-21-006815-a/lot-5b949853571641698a05cb1d9c8a7457" TargetMode="External"/><Relationship Id="rId15" Type="http://schemas.openxmlformats.org/officeDocument/2006/relationships/hyperlink" Target="https://zakupivli.pro/gov/tenders/ua-2025-03-25-011317-a/lot-603697fba54d4040bd12df3dd85d1b77" TargetMode="External"/><Relationship Id="rId10" Type="http://schemas.openxmlformats.org/officeDocument/2006/relationships/hyperlink" Target="https://zakupivli.pro/gov/tenders/ua-2025-02-27-001337-a" TargetMode="External"/><Relationship Id="rId4" Type="http://schemas.openxmlformats.org/officeDocument/2006/relationships/hyperlink" Target="https://zakupivli.pro/gov/tenders/ua-2025-02-20-010678-a/lot-e3ae6fca9fc9478a95614bad4722167a" TargetMode="External"/><Relationship Id="rId9" Type="http://schemas.openxmlformats.org/officeDocument/2006/relationships/hyperlink" Target="https://zakupivli.pro/gov/tenders/ua-2025-02-26-005765-a/lot-02aa9886b20b4cdea1b739ccfb08e526" TargetMode="External"/><Relationship Id="rId14" Type="http://schemas.openxmlformats.org/officeDocument/2006/relationships/hyperlink" Target="https://zakupivli.pro/gov/tenders/ua-2025-03-21-006482-a/lot-dbac81a32a4d4715aa481ce620feab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17"/>
  <sheetViews>
    <sheetView tabSelected="1" topLeftCell="A118" zoomScale="80" zoomScaleNormal="80" workbookViewId="0">
      <selection activeCell="L9" sqref="L9"/>
    </sheetView>
  </sheetViews>
  <sheetFormatPr defaultColWidth="12.140625" defaultRowHeight="12.75"/>
  <cols>
    <col min="1" max="1" width="6.28515625" style="7" customWidth="1"/>
    <col min="2" max="2" width="10" style="5" customWidth="1"/>
    <col min="3" max="3" width="32" style="15" customWidth="1"/>
    <col min="4" max="4" width="15.7109375" style="5" customWidth="1"/>
    <col min="5" max="5" width="29.140625" style="5" customWidth="1"/>
    <col min="6" max="6" width="28.28515625" style="5" customWidth="1"/>
    <col min="7" max="7" width="9.85546875" style="5" customWidth="1"/>
    <col min="8" max="8" width="15.140625" style="33" customWidth="1"/>
    <col min="9" max="9" width="7.5703125" style="33" customWidth="1"/>
    <col min="10" max="10" width="15.28515625" style="34" customWidth="1"/>
    <col min="11" max="11" width="14.28515625" style="33" customWidth="1"/>
    <col min="12" max="12" width="11.42578125" style="7" customWidth="1"/>
    <col min="13" max="13" width="15.7109375" style="33" customWidth="1"/>
    <col min="14" max="14" width="16.5703125" style="35" customWidth="1"/>
    <col min="15" max="15" width="12.5703125" style="7" customWidth="1"/>
    <col min="16" max="16" width="12.140625" style="36"/>
    <col min="17" max="17" width="15.140625" style="33" customWidth="1"/>
    <col min="18" max="18" width="13.7109375" style="33" customWidth="1"/>
    <col min="19" max="19" width="16.85546875" style="37" customWidth="1"/>
    <col min="20" max="20" width="11.28515625" style="7" customWidth="1"/>
    <col min="21" max="21" width="19.7109375" style="5" customWidth="1"/>
    <col min="22" max="22" width="13.5703125" style="5" customWidth="1"/>
    <col min="23" max="1017" width="12.140625" style="5"/>
    <col min="1018" max="1024" width="9.140625" style="5" customWidth="1"/>
    <col min="1025" max="16384" width="12.140625" style="8"/>
  </cols>
  <sheetData>
    <row r="1" spans="1:1024" s="22" customFormat="1">
      <c r="A1" s="7"/>
      <c r="B1" s="5"/>
      <c r="C1" s="15"/>
      <c r="D1" s="5"/>
      <c r="E1" s="5"/>
      <c r="F1" s="5"/>
      <c r="G1" s="5"/>
      <c r="H1" s="33"/>
      <c r="I1" s="33"/>
      <c r="J1" s="34"/>
      <c r="K1" s="33"/>
      <c r="L1" s="7"/>
      <c r="M1" s="33"/>
      <c r="N1" s="35"/>
      <c r="O1" s="7"/>
      <c r="P1" s="36"/>
      <c r="Q1" s="33"/>
      <c r="R1" s="33"/>
      <c r="S1" s="37"/>
      <c r="T1" s="7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s="22" customFormat="1">
      <c r="A2" s="7"/>
      <c r="B2" s="5"/>
      <c r="C2" s="15"/>
      <c r="D2" s="5"/>
      <c r="E2" s="5"/>
      <c r="F2" s="5"/>
      <c r="G2" s="5"/>
      <c r="H2" s="33"/>
      <c r="I2" s="33"/>
      <c r="J2" s="34"/>
      <c r="K2" s="33"/>
      <c r="L2" s="7"/>
      <c r="M2" s="33"/>
      <c r="N2" s="35"/>
      <c r="O2" s="7"/>
      <c r="P2" s="36"/>
      <c r="Q2" s="33"/>
      <c r="R2" s="33"/>
      <c r="S2" s="37"/>
      <c r="T2" s="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s="22" customFormat="1" ht="18" customHeight="1">
      <c r="A3" s="7"/>
      <c r="B3" s="5"/>
      <c r="C3" s="15"/>
      <c r="D3" s="5"/>
      <c r="E3" s="95" t="s">
        <v>69</v>
      </c>
      <c r="F3" s="95"/>
      <c r="G3" s="95"/>
      <c r="H3" s="95"/>
      <c r="I3" s="95"/>
      <c r="J3" s="95"/>
      <c r="K3" s="95"/>
      <c r="L3" s="95"/>
      <c r="M3" s="33"/>
      <c r="N3" s="35"/>
      <c r="O3" s="7"/>
      <c r="P3" s="36"/>
      <c r="Q3" s="33"/>
      <c r="R3" s="33"/>
      <c r="S3" s="3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4" s="22" customFormat="1" ht="65.25" customHeight="1">
      <c r="A4" s="4"/>
      <c r="B4" s="5"/>
      <c r="C4" s="15"/>
      <c r="D4" s="5"/>
      <c r="E4" s="5"/>
      <c r="F4" s="5"/>
      <c r="G4" s="5"/>
      <c r="H4" s="33"/>
      <c r="I4" s="33"/>
      <c r="J4" s="34"/>
      <c r="K4" s="33"/>
      <c r="L4" s="7"/>
      <c r="M4" s="33"/>
      <c r="N4" s="35"/>
      <c r="O4" s="7"/>
      <c r="P4" s="36"/>
      <c r="Q4" s="33"/>
      <c r="R4" s="33"/>
      <c r="S4" s="37"/>
      <c r="T4" s="7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4" s="10" customFormat="1" ht="84.75" customHeight="1">
      <c r="A5" s="94" t="s">
        <v>0</v>
      </c>
      <c r="B5" s="94" t="s">
        <v>1</v>
      </c>
      <c r="C5" s="96" t="s">
        <v>2</v>
      </c>
      <c r="D5" s="94" t="s">
        <v>3</v>
      </c>
      <c r="E5" s="94" t="s">
        <v>4</v>
      </c>
      <c r="F5" s="94" t="s">
        <v>5</v>
      </c>
      <c r="G5" s="94" t="s">
        <v>6</v>
      </c>
      <c r="H5" s="94" t="s">
        <v>7</v>
      </c>
      <c r="I5" s="94"/>
      <c r="J5" s="94"/>
      <c r="K5" s="94" t="s">
        <v>8</v>
      </c>
      <c r="L5" s="94"/>
      <c r="M5" s="94"/>
      <c r="N5" s="94" t="s">
        <v>9</v>
      </c>
      <c r="O5" s="94" t="s">
        <v>10</v>
      </c>
      <c r="P5" s="94" t="s">
        <v>11</v>
      </c>
      <c r="Q5" s="94" t="s">
        <v>12</v>
      </c>
      <c r="R5" s="94"/>
      <c r="S5" s="94"/>
      <c r="T5" s="94" t="s">
        <v>13</v>
      </c>
      <c r="U5" s="94" t="s">
        <v>14</v>
      </c>
      <c r="V5" s="94" t="s">
        <v>15</v>
      </c>
    </row>
    <row r="6" spans="1:1024" s="6" customFormat="1" ht="47.25" customHeight="1">
      <c r="A6" s="94"/>
      <c r="B6" s="94"/>
      <c r="C6" s="96"/>
      <c r="D6" s="94"/>
      <c r="E6" s="94"/>
      <c r="F6" s="94"/>
      <c r="G6" s="94"/>
      <c r="H6" s="89" t="s">
        <v>65</v>
      </c>
      <c r="I6" s="89" t="s">
        <v>16</v>
      </c>
      <c r="J6" s="89" t="s">
        <v>66</v>
      </c>
      <c r="K6" s="89" t="s">
        <v>67</v>
      </c>
      <c r="L6" s="89" t="s">
        <v>16</v>
      </c>
      <c r="M6" s="89" t="s">
        <v>66</v>
      </c>
      <c r="N6" s="94"/>
      <c r="O6" s="94"/>
      <c r="P6" s="94"/>
      <c r="Q6" s="89" t="s">
        <v>67</v>
      </c>
      <c r="R6" s="89" t="s">
        <v>16</v>
      </c>
      <c r="S6" s="9" t="s">
        <v>68</v>
      </c>
      <c r="T6" s="94"/>
      <c r="U6" s="94"/>
      <c r="V6" s="94"/>
    </row>
    <row r="7" spans="1:1024" s="6" customFormat="1">
      <c r="A7" s="11" t="s">
        <v>17</v>
      </c>
      <c r="B7" s="12" t="s">
        <v>18</v>
      </c>
      <c r="C7" s="14" t="s">
        <v>19</v>
      </c>
      <c r="D7" s="12" t="s">
        <v>20</v>
      </c>
      <c r="E7" s="12" t="s">
        <v>21</v>
      </c>
      <c r="F7" s="12" t="s">
        <v>22</v>
      </c>
      <c r="G7" s="12" t="s">
        <v>23</v>
      </c>
      <c r="H7" s="11" t="s">
        <v>24</v>
      </c>
      <c r="I7" s="11" t="s">
        <v>25</v>
      </c>
      <c r="J7" s="12" t="s">
        <v>26</v>
      </c>
      <c r="K7" s="11" t="s">
        <v>27</v>
      </c>
      <c r="L7" s="11" t="s">
        <v>28</v>
      </c>
      <c r="M7" s="11" t="s">
        <v>29</v>
      </c>
      <c r="N7" s="11" t="s">
        <v>30</v>
      </c>
      <c r="O7" s="11" t="s">
        <v>31</v>
      </c>
      <c r="P7" s="12" t="s">
        <v>32</v>
      </c>
      <c r="Q7" s="11" t="s">
        <v>33</v>
      </c>
      <c r="R7" s="11" t="s">
        <v>34</v>
      </c>
      <c r="S7" s="38" t="s">
        <v>35</v>
      </c>
      <c r="T7" s="11" t="s">
        <v>36</v>
      </c>
      <c r="U7" s="12" t="s">
        <v>37</v>
      </c>
      <c r="V7" s="12" t="s">
        <v>38</v>
      </c>
    </row>
    <row r="8" spans="1:1024" ht="56.25">
      <c r="A8" s="77">
        <v>1</v>
      </c>
      <c r="B8" s="54" t="s">
        <v>48</v>
      </c>
      <c r="C8" s="31" t="s">
        <v>70</v>
      </c>
      <c r="D8" s="83" t="s">
        <v>40</v>
      </c>
      <c r="E8" s="54" t="s">
        <v>60</v>
      </c>
      <c r="F8" s="54" t="s">
        <v>88</v>
      </c>
      <c r="G8" s="54" t="s">
        <v>46</v>
      </c>
      <c r="H8" s="90">
        <f>__Anonymous_Sheet_DB__0[[#This Row],[10]]/__Anonymous_Sheet_DB__0[[#This Row],[9]]</f>
        <v>1897.135</v>
      </c>
      <c r="I8" s="54">
        <v>2</v>
      </c>
      <c r="J8" s="53">
        <v>3794.27</v>
      </c>
      <c r="K8" s="90">
        <f>__Anonymous_Sheet_DB__0[[#This Row],[13]]/__Anonymous_Sheet_DB__0[[#This Row],[12]]</f>
        <v>1897.135</v>
      </c>
      <c r="L8" s="54">
        <v>2</v>
      </c>
      <c r="M8" s="53">
        <v>3794.27</v>
      </c>
      <c r="N8" s="56" t="s">
        <v>94</v>
      </c>
      <c r="O8" s="61">
        <v>45684</v>
      </c>
      <c r="P8" s="18" t="s">
        <v>95</v>
      </c>
      <c r="Q8" s="90">
        <f>__Anonymous_Sheet_DB__0[[#This Row],[19]]/__Anonymous_Sheet_DB__0[[#This Row],[18]]</f>
        <v>1743.5</v>
      </c>
      <c r="R8" s="29">
        <v>2</v>
      </c>
      <c r="S8" s="30">
        <v>3487</v>
      </c>
      <c r="T8" s="28">
        <v>45707</v>
      </c>
      <c r="U8" s="3"/>
      <c r="V8" s="3"/>
    </row>
    <row r="9" spans="1:1024" ht="56.25">
      <c r="A9" s="77">
        <f>1+A8</f>
        <v>2</v>
      </c>
      <c r="B9" s="54" t="s">
        <v>48</v>
      </c>
      <c r="C9" s="75" t="s">
        <v>58</v>
      </c>
      <c r="D9" s="83" t="s">
        <v>40</v>
      </c>
      <c r="E9" s="25" t="s">
        <v>41</v>
      </c>
      <c r="F9" s="25" t="s">
        <v>41</v>
      </c>
      <c r="G9" s="64" t="s">
        <v>45</v>
      </c>
      <c r="H9" s="90">
        <f>__Anonymous_Sheet_DB__0[[#This Row],[10]]/__Anonymous_Sheet_DB__0[[#This Row],[9]]</f>
        <v>5.8120806896551729</v>
      </c>
      <c r="I9" s="25">
        <v>58</v>
      </c>
      <c r="J9" s="97">
        <v>337.10068000000001</v>
      </c>
      <c r="K9" s="90">
        <f>__Anonymous_Sheet_DB__0[[#This Row],[13]]/__Anonymous_Sheet_DB__0[[#This Row],[12]]</f>
        <v>5.8120806896551729</v>
      </c>
      <c r="L9" s="25">
        <v>58</v>
      </c>
      <c r="M9" s="97">
        <v>337.10068000000001</v>
      </c>
      <c r="N9" s="56" t="s">
        <v>96</v>
      </c>
      <c r="O9" s="98">
        <v>45685</v>
      </c>
      <c r="P9" s="27" t="s">
        <v>97</v>
      </c>
      <c r="Q9" s="90">
        <f>__Anonymous_Sheet_DB__0[[#This Row],[19]]/__Anonymous_Sheet_DB__0[[#This Row],[18]]</f>
        <v>5.7921051724137929</v>
      </c>
      <c r="R9" s="65">
        <v>58</v>
      </c>
      <c r="S9" s="17">
        <v>335.94209999999998</v>
      </c>
      <c r="T9" s="66">
        <v>45705</v>
      </c>
      <c r="U9" s="89"/>
      <c r="V9" s="3"/>
    </row>
    <row r="10" spans="1:1024" ht="76.5">
      <c r="A10" s="77">
        <f t="shared" ref="A10:A73" si="0">1+A9</f>
        <v>3</v>
      </c>
      <c r="B10" s="64" t="s">
        <v>39</v>
      </c>
      <c r="C10" s="63" t="s">
        <v>47</v>
      </c>
      <c r="D10" s="83" t="s">
        <v>40</v>
      </c>
      <c r="E10" s="25" t="s">
        <v>41</v>
      </c>
      <c r="F10" s="25" t="s">
        <v>41</v>
      </c>
      <c r="G10" s="64" t="s">
        <v>44</v>
      </c>
      <c r="H10" s="90">
        <f>__Anonymous_Sheet_DB__0[[#This Row],[10]]/__Anonymous_Sheet_DB__0[[#This Row],[9]]</f>
        <v>242</v>
      </c>
      <c r="I10" s="25">
        <v>1</v>
      </c>
      <c r="J10" s="26">
        <v>242</v>
      </c>
      <c r="K10" s="90">
        <f>__Anonymous_Sheet_DB__0[[#This Row],[13]]/__Anonymous_Sheet_DB__0[[#This Row],[12]]</f>
        <v>242</v>
      </c>
      <c r="L10" s="25">
        <v>1</v>
      </c>
      <c r="M10" s="26">
        <v>242</v>
      </c>
      <c r="N10" s="56" t="s">
        <v>98</v>
      </c>
      <c r="O10" s="99">
        <v>45686</v>
      </c>
      <c r="P10" s="27" t="s">
        <v>99</v>
      </c>
      <c r="Q10" s="90">
        <f>__Anonymous_Sheet_DB__0[[#This Row],[19]]/__Anonymous_Sheet_DB__0[[#This Row],[18]]</f>
        <v>242</v>
      </c>
      <c r="R10" s="65">
        <v>1</v>
      </c>
      <c r="S10" s="91">
        <v>242</v>
      </c>
      <c r="T10" s="66">
        <v>45686</v>
      </c>
      <c r="U10" s="3"/>
      <c r="V10" s="3"/>
    </row>
    <row r="11" spans="1:1024" ht="111" customHeight="1">
      <c r="A11" s="77">
        <f t="shared" si="0"/>
        <v>4</v>
      </c>
      <c r="B11" s="64" t="s">
        <v>42</v>
      </c>
      <c r="C11" s="63" t="s">
        <v>71</v>
      </c>
      <c r="D11" s="83" t="s">
        <v>40</v>
      </c>
      <c r="E11" s="46" t="s">
        <v>62</v>
      </c>
      <c r="F11" s="46" t="s">
        <v>62</v>
      </c>
      <c r="G11" s="64" t="s">
        <v>43</v>
      </c>
      <c r="H11" s="90">
        <f>__Anonymous_Sheet_DB__0[[#This Row],[10]]/__Anonymous_Sheet_DB__0[[#This Row],[9]]</f>
        <v>499.99513999999999</v>
      </c>
      <c r="I11" s="24">
        <v>1</v>
      </c>
      <c r="J11" s="53">
        <v>499.99513999999999</v>
      </c>
      <c r="K11" s="90">
        <f>__Anonymous_Sheet_DB__0[[#This Row],[13]]/__Anonymous_Sheet_DB__0[[#This Row],[12]]</f>
        <v>499.99513999999999</v>
      </c>
      <c r="L11" s="24">
        <v>1</v>
      </c>
      <c r="M11" s="53">
        <v>499.99513999999999</v>
      </c>
      <c r="N11" s="56" t="s">
        <v>100</v>
      </c>
      <c r="O11" s="99">
        <v>45686</v>
      </c>
      <c r="P11" s="27" t="s">
        <v>101</v>
      </c>
      <c r="Q11" s="90">
        <f>__Anonymous_Sheet_DB__0[[#This Row],[19]]/__Anonymous_Sheet_DB__0[[#This Row],[18]]</f>
        <v>499.99513999999999</v>
      </c>
      <c r="R11" s="65">
        <v>1</v>
      </c>
      <c r="S11" s="23">
        <v>499.99513999999999</v>
      </c>
      <c r="T11" s="66">
        <v>45685</v>
      </c>
      <c r="U11" s="3"/>
      <c r="V11" s="3"/>
    </row>
    <row r="12" spans="1:1024" ht="56.25">
      <c r="A12" s="77">
        <f t="shared" si="0"/>
        <v>5</v>
      </c>
      <c r="B12" s="64" t="s">
        <v>42</v>
      </c>
      <c r="C12" s="63" t="s">
        <v>54</v>
      </c>
      <c r="D12" s="83" t="s">
        <v>40</v>
      </c>
      <c r="E12" s="25" t="s">
        <v>41</v>
      </c>
      <c r="F12" s="25" t="s">
        <v>41</v>
      </c>
      <c r="G12" s="64" t="s">
        <v>43</v>
      </c>
      <c r="H12" s="90">
        <f>__Anonymous_Sheet_DB__0[[#This Row],[10]]/__Anonymous_Sheet_DB__0[[#This Row],[9]]</f>
        <v>2833.3333299999999</v>
      </c>
      <c r="I12" s="25">
        <v>1</v>
      </c>
      <c r="J12" s="53">
        <v>2833.3333299999999</v>
      </c>
      <c r="K12" s="90">
        <f>__Anonymous_Sheet_DB__0[[#This Row],[13]]/__Anonymous_Sheet_DB__0[[#This Row],[12]]</f>
        <v>2833.3333299999999</v>
      </c>
      <c r="L12" s="25">
        <v>1</v>
      </c>
      <c r="M12" s="53">
        <v>2833.3333299999999</v>
      </c>
      <c r="N12" s="56" t="s">
        <v>102</v>
      </c>
      <c r="O12" s="28">
        <v>45686</v>
      </c>
      <c r="P12" s="27" t="s">
        <v>103</v>
      </c>
      <c r="Q12" s="90">
        <f>__Anonymous_Sheet_DB__0[[#This Row],[19]]/__Anonymous_Sheet_DB__0[[#This Row],[18]]</f>
        <v>2794.4569999999999</v>
      </c>
      <c r="R12" s="65">
        <v>1</v>
      </c>
      <c r="S12" s="67">
        <v>2794.4569999999999</v>
      </c>
      <c r="T12" s="66">
        <v>45716</v>
      </c>
      <c r="U12" s="3"/>
      <c r="V12" s="3"/>
    </row>
    <row r="13" spans="1:1024" ht="56.25">
      <c r="A13" s="77">
        <f t="shared" si="0"/>
        <v>6</v>
      </c>
      <c r="B13" s="64" t="s">
        <v>48</v>
      </c>
      <c r="C13" s="68" t="s">
        <v>72</v>
      </c>
      <c r="D13" s="83" t="s">
        <v>40</v>
      </c>
      <c r="E13" s="25" t="s">
        <v>41</v>
      </c>
      <c r="F13" s="25" t="s">
        <v>41</v>
      </c>
      <c r="G13" s="64" t="s">
        <v>55</v>
      </c>
      <c r="H13" s="90">
        <f>__Anonymous_Sheet_DB__0[[#This Row],[10]]/__Anonymous_Sheet_DB__0[[#This Row],[9]]</f>
        <v>31.885428571428573</v>
      </c>
      <c r="I13" s="25">
        <v>7</v>
      </c>
      <c r="J13" s="100">
        <v>223.19800000000001</v>
      </c>
      <c r="K13" s="90">
        <f>__Anonymous_Sheet_DB__0[[#This Row],[13]]/__Anonymous_Sheet_DB__0[[#This Row],[12]]</f>
        <v>31.885428571428573</v>
      </c>
      <c r="L13" s="25">
        <v>7</v>
      </c>
      <c r="M13" s="100">
        <v>223.19800000000001</v>
      </c>
      <c r="N13" s="56" t="s">
        <v>104</v>
      </c>
      <c r="O13" s="99">
        <v>45687</v>
      </c>
      <c r="P13" s="27" t="s">
        <v>105</v>
      </c>
      <c r="Q13" s="90">
        <f>__Anonymous_Sheet_DB__0[[#This Row],[19]]/__Anonymous_Sheet_DB__0[[#This Row],[18]]</f>
        <v>31.530228571428573</v>
      </c>
      <c r="R13" s="65">
        <v>7</v>
      </c>
      <c r="S13" s="67">
        <v>220.7116</v>
      </c>
      <c r="T13" s="66">
        <v>45715</v>
      </c>
      <c r="U13" s="3"/>
      <c r="V13" s="3"/>
    </row>
    <row r="14" spans="1:1024" ht="56.25">
      <c r="A14" s="77">
        <f t="shared" si="0"/>
        <v>7</v>
      </c>
      <c r="B14" s="64" t="s">
        <v>42</v>
      </c>
      <c r="C14" s="63" t="s">
        <v>64</v>
      </c>
      <c r="D14" s="83" t="s">
        <v>40</v>
      </c>
      <c r="E14" s="25" t="s">
        <v>60</v>
      </c>
      <c r="F14" s="25" t="s">
        <v>89</v>
      </c>
      <c r="G14" s="64" t="s">
        <v>61</v>
      </c>
      <c r="H14" s="90">
        <f>__Anonymous_Sheet_DB__0[[#This Row],[10]]/__Anonymous_Sheet_DB__0[[#This Row],[9]]</f>
        <v>923.40111668757834</v>
      </c>
      <c r="I14" s="23">
        <v>0.79700000000000004</v>
      </c>
      <c r="J14" s="17">
        <v>735.95069000000001</v>
      </c>
      <c r="K14" s="90">
        <f>__Anonymous_Sheet_DB__0[[#This Row],[13]]/__Anonymous_Sheet_DB__0[[#This Row],[12]]</f>
        <v>923.40111668757834</v>
      </c>
      <c r="L14" s="23">
        <v>0.79700000000000004</v>
      </c>
      <c r="M14" s="17">
        <v>735.95069000000001</v>
      </c>
      <c r="N14" s="56" t="s">
        <v>106</v>
      </c>
      <c r="O14" s="99">
        <v>45687</v>
      </c>
      <c r="P14" s="27" t="s">
        <v>107</v>
      </c>
      <c r="Q14" s="90">
        <f>__Anonymous_Sheet_DB__0[[#This Row],[19]]/__Anonymous_Sheet_DB__0[[#This Row],[18]]</f>
        <v>923.1139899623588</v>
      </c>
      <c r="R14" s="65">
        <v>0.79700000000000004</v>
      </c>
      <c r="S14" s="67">
        <v>735.72185000000002</v>
      </c>
      <c r="T14" s="66">
        <v>45713</v>
      </c>
      <c r="U14" s="3"/>
      <c r="V14" s="3"/>
    </row>
    <row r="15" spans="1:1024" ht="63.75">
      <c r="A15" s="77">
        <f t="shared" si="0"/>
        <v>8</v>
      </c>
      <c r="B15" s="64" t="s">
        <v>42</v>
      </c>
      <c r="C15" s="63" t="s">
        <v>63</v>
      </c>
      <c r="D15" s="83" t="s">
        <v>40</v>
      </c>
      <c r="E15" s="25" t="s">
        <v>60</v>
      </c>
      <c r="F15" s="25" t="s">
        <v>90</v>
      </c>
      <c r="G15" s="64" t="s">
        <v>61</v>
      </c>
      <c r="H15" s="90">
        <f>__Anonymous_Sheet_DB__0[[#This Row],[10]]/__Anonymous_Sheet_DB__0[[#This Row],[9]]</f>
        <v>760.57828699551578</v>
      </c>
      <c r="I15" s="23">
        <v>1.115</v>
      </c>
      <c r="J15" s="26">
        <v>848.04479000000003</v>
      </c>
      <c r="K15" s="90">
        <f>__Anonymous_Sheet_DB__0[[#This Row],[13]]/__Anonymous_Sheet_DB__0[[#This Row],[12]]</f>
        <v>760.57828699551578</v>
      </c>
      <c r="L15" s="23">
        <v>1.115</v>
      </c>
      <c r="M15" s="26">
        <v>848.04479000000003</v>
      </c>
      <c r="N15" s="56" t="s">
        <v>108</v>
      </c>
      <c r="O15" s="99">
        <v>45687</v>
      </c>
      <c r="P15" s="27" t="s">
        <v>109</v>
      </c>
      <c r="Q15" s="90">
        <f>__Anonymous_Sheet_DB__0[[#This Row],[19]]/__Anonymous_Sheet_DB__0[[#This Row],[18]]</f>
        <v>706.25484304932741</v>
      </c>
      <c r="R15" s="65">
        <v>1.115</v>
      </c>
      <c r="S15" s="67">
        <v>787.47415000000001</v>
      </c>
      <c r="T15" s="66">
        <v>45713</v>
      </c>
      <c r="U15" s="89"/>
      <c r="V15" s="3"/>
    </row>
    <row r="16" spans="1:1024" ht="63.75">
      <c r="A16" s="77">
        <f t="shared" si="0"/>
        <v>9</v>
      </c>
      <c r="B16" s="64" t="s">
        <v>42</v>
      </c>
      <c r="C16" s="63" t="s">
        <v>73</v>
      </c>
      <c r="D16" s="83" t="s">
        <v>40</v>
      </c>
      <c r="E16" s="25" t="s">
        <v>60</v>
      </c>
      <c r="F16" s="25" t="s">
        <v>91</v>
      </c>
      <c r="G16" s="64" t="s">
        <v>61</v>
      </c>
      <c r="H16" s="90">
        <f>__Anonymous_Sheet_DB__0[[#This Row],[10]]/__Anonymous_Sheet_DB__0[[#This Row],[9]]</f>
        <v>9845.4901960784318</v>
      </c>
      <c r="I16" s="23">
        <v>0.10199999999999999</v>
      </c>
      <c r="J16" s="26">
        <v>1004.24</v>
      </c>
      <c r="K16" s="90">
        <f>__Anonymous_Sheet_DB__0[[#This Row],[13]]/__Anonymous_Sheet_DB__0[[#This Row],[12]]</f>
        <v>9845.4901960784318</v>
      </c>
      <c r="L16" s="23">
        <v>0.10199999999999999</v>
      </c>
      <c r="M16" s="26">
        <v>1004.24</v>
      </c>
      <c r="N16" s="56" t="s">
        <v>110</v>
      </c>
      <c r="O16" s="99">
        <v>45688</v>
      </c>
      <c r="P16" s="27" t="s">
        <v>111</v>
      </c>
      <c r="Q16" s="90" t="e">
        <f>__Anonymous_Sheet_DB__0[[#This Row],[19]]/__Anonymous_Sheet_DB__0[[#This Row],[18]]</f>
        <v>#DIV/0!</v>
      </c>
      <c r="R16" s="65"/>
      <c r="S16" s="67"/>
      <c r="T16" s="42"/>
      <c r="U16" s="89" t="s">
        <v>223</v>
      </c>
      <c r="V16" s="3"/>
    </row>
    <row r="17" spans="1:22" ht="78" customHeight="1">
      <c r="A17" s="77">
        <f t="shared" si="0"/>
        <v>10</v>
      </c>
      <c r="B17" s="64" t="s">
        <v>42</v>
      </c>
      <c r="C17" s="63" t="s">
        <v>74</v>
      </c>
      <c r="D17" s="83" t="s">
        <v>40</v>
      </c>
      <c r="E17" s="25" t="s">
        <v>60</v>
      </c>
      <c r="F17" s="25" t="s">
        <v>92</v>
      </c>
      <c r="G17" s="64" t="s">
        <v>61</v>
      </c>
      <c r="H17" s="90">
        <f>__Anonymous_Sheet_DB__0[[#This Row],[10]]/__Anonymous_Sheet_DB__0[[#This Row],[9]]</f>
        <v>3030.9864864864862</v>
      </c>
      <c r="I17" s="25">
        <v>0.74</v>
      </c>
      <c r="J17" s="26">
        <v>2242.9299999999998</v>
      </c>
      <c r="K17" s="90">
        <f>__Anonymous_Sheet_DB__0[[#This Row],[13]]/__Anonymous_Sheet_DB__0[[#This Row],[12]]</f>
        <v>3030.9864864864862</v>
      </c>
      <c r="L17" s="25">
        <v>0.74</v>
      </c>
      <c r="M17" s="26">
        <v>2242.9299999999998</v>
      </c>
      <c r="N17" s="56" t="s">
        <v>112</v>
      </c>
      <c r="O17" s="28">
        <v>45688</v>
      </c>
      <c r="P17" s="27" t="s">
        <v>113</v>
      </c>
      <c r="Q17" s="90">
        <f>__Anonymous_Sheet_DB__0[[#This Row],[19]]/__Anonymous_Sheet_DB__0[[#This Row],[18]]</f>
        <v>3030.4054054054054</v>
      </c>
      <c r="R17" s="65">
        <v>0.74</v>
      </c>
      <c r="S17" s="67">
        <v>2242.5</v>
      </c>
      <c r="T17" s="66">
        <v>45726</v>
      </c>
      <c r="U17" s="89"/>
      <c r="V17" s="3"/>
    </row>
    <row r="18" spans="1:22" ht="63.75">
      <c r="A18" s="77">
        <f t="shared" si="0"/>
        <v>11</v>
      </c>
      <c r="B18" s="64" t="s">
        <v>42</v>
      </c>
      <c r="C18" s="43" t="s">
        <v>75</v>
      </c>
      <c r="D18" s="83" t="s">
        <v>40</v>
      </c>
      <c r="E18" s="25" t="s">
        <v>60</v>
      </c>
      <c r="F18" s="25" t="s">
        <v>165</v>
      </c>
      <c r="G18" s="64" t="s">
        <v>61</v>
      </c>
      <c r="H18" s="90">
        <f>__Anonymous_Sheet_DB__0[[#This Row],[10]]/__Anonymous_Sheet_DB__0[[#This Row],[9]]</f>
        <v>6039.1094147582689</v>
      </c>
      <c r="I18" s="23">
        <v>0.39300000000000002</v>
      </c>
      <c r="J18" s="26">
        <v>2373.37</v>
      </c>
      <c r="K18" s="90">
        <f>__Anonymous_Sheet_DB__0[[#This Row],[13]]/__Anonymous_Sheet_DB__0[[#This Row],[12]]</f>
        <v>6039.1094147582689</v>
      </c>
      <c r="L18" s="23">
        <v>0.39300000000000002</v>
      </c>
      <c r="M18" s="26">
        <v>2373.37</v>
      </c>
      <c r="N18" s="56" t="s">
        <v>114</v>
      </c>
      <c r="O18" s="28">
        <v>45688</v>
      </c>
      <c r="P18" s="27" t="s">
        <v>115</v>
      </c>
      <c r="Q18" s="90" t="e">
        <f>__Anonymous_Sheet_DB__0[[#This Row],[19]]/__Anonymous_Sheet_DB__0[[#This Row],[18]]</f>
        <v>#DIV/0!</v>
      </c>
      <c r="R18" s="65"/>
      <c r="S18" s="67"/>
      <c r="T18" s="42"/>
      <c r="U18" s="89" t="s">
        <v>223</v>
      </c>
      <c r="V18" s="3"/>
    </row>
    <row r="19" spans="1:22" ht="56.25">
      <c r="A19" s="77">
        <f t="shared" si="0"/>
        <v>12</v>
      </c>
      <c r="B19" s="64" t="s">
        <v>48</v>
      </c>
      <c r="C19" s="63" t="s">
        <v>76</v>
      </c>
      <c r="D19" s="83" t="s">
        <v>40</v>
      </c>
      <c r="E19" s="25" t="s">
        <v>60</v>
      </c>
      <c r="F19" s="54" t="s">
        <v>166</v>
      </c>
      <c r="G19" s="64" t="s">
        <v>45</v>
      </c>
      <c r="H19" s="90">
        <f>__Anonymous_Sheet_DB__0[[#This Row],[10]]/__Anonymous_Sheet_DB__0[[#This Row],[9]]</f>
        <v>1271.7533333333333</v>
      </c>
      <c r="I19" s="25">
        <v>3</v>
      </c>
      <c r="J19" s="91">
        <v>3815.26</v>
      </c>
      <c r="K19" s="90">
        <f>__Anonymous_Sheet_DB__0[[#This Row],[13]]/__Anonymous_Sheet_DB__0[[#This Row],[12]]</f>
        <v>1271.7533333333333</v>
      </c>
      <c r="L19" s="25">
        <v>3</v>
      </c>
      <c r="M19" s="91">
        <v>3815.26</v>
      </c>
      <c r="N19" s="56" t="s">
        <v>116</v>
      </c>
      <c r="O19" s="98">
        <v>45693</v>
      </c>
      <c r="P19" s="27" t="s">
        <v>117</v>
      </c>
      <c r="Q19" s="90">
        <f>__Anonymous_Sheet_DB__0[[#This Row],[19]]/__Anonymous_Sheet_DB__0[[#This Row],[18]]</f>
        <v>1271.7525166666667</v>
      </c>
      <c r="R19" s="65">
        <v>3</v>
      </c>
      <c r="S19" s="67">
        <v>3815.2575499999998</v>
      </c>
      <c r="T19" s="66">
        <v>45715</v>
      </c>
      <c r="U19" s="89"/>
      <c r="V19" s="3"/>
    </row>
    <row r="20" spans="1:22" ht="90" customHeight="1">
      <c r="A20" s="77">
        <f t="shared" si="0"/>
        <v>13</v>
      </c>
      <c r="B20" s="64" t="s">
        <v>39</v>
      </c>
      <c r="C20" s="63" t="s">
        <v>51</v>
      </c>
      <c r="D20" s="83" t="s">
        <v>40</v>
      </c>
      <c r="E20" s="25" t="s">
        <v>41</v>
      </c>
      <c r="F20" s="25" t="s">
        <v>41</v>
      </c>
      <c r="G20" s="64" t="s">
        <v>44</v>
      </c>
      <c r="H20" s="90">
        <f>__Anonymous_Sheet_DB__0[[#This Row],[10]]/__Anonymous_Sheet_DB__0[[#This Row],[9]]</f>
        <v>13.1</v>
      </c>
      <c r="I20" s="25">
        <v>1</v>
      </c>
      <c r="J20" s="26">
        <v>13.1</v>
      </c>
      <c r="K20" s="90">
        <f>__Anonymous_Sheet_DB__0[[#This Row],[13]]/__Anonymous_Sheet_DB__0[[#This Row],[12]]</f>
        <v>13.1</v>
      </c>
      <c r="L20" s="25">
        <v>1</v>
      </c>
      <c r="M20" s="26">
        <v>13.1</v>
      </c>
      <c r="N20" s="56" t="s">
        <v>118</v>
      </c>
      <c r="O20" s="101">
        <v>45693</v>
      </c>
      <c r="P20" s="27" t="s">
        <v>119</v>
      </c>
      <c r="Q20" s="90" t="e">
        <f>__Anonymous_Sheet_DB__0[[#This Row],[19]]/__Anonymous_Sheet_DB__0[[#This Row],[18]]</f>
        <v>#DIV/0!</v>
      </c>
      <c r="R20" s="65"/>
      <c r="S20" s="67"/>
      <c r="T20" s="42"/>
      <c r="U20" s="89" t="s">
        <v>224</v>
      </c>
      <c r="V20" s="3"/>
    </row>
    <row r="21" spans="1:22" ht="76.5">
      <c r="A21" s="77">
        <f t="shared" si="0"/>
        <v>14</v>
      </c>
      <c r="B21" s="64" t="s">
        <v>42</v>
      </c>
      <c r="C21" s="63" t="s">
        <v>77</v>
      </c>
      <c r="D21" s="83" t="s">
        <v>40</v>
      </c>
      <c r="E21" s="46" t="s">
        <v>62</v>
      </c>
      <c r="F21" s="46" t="s">
        <v>62</v>
      </c>
      <c r="G21" s="64" t="s">
        <v>43</v>
      </c>
      <c r="H21" s="90">
        <f>__Anonymous_Sheet_DB__0[[#This Row],[10]]/__Anonymous_Sheet_DB__0[[#This Row],[9]]</f>
        <v>95.341149999999999</v>
      </c>
      <c r="I21" s="25">
        <v>1</v>
      </c>
      <c r="J21" s="102">
        <v>95.341149999999999</v>
      </c>
      <c r="K21" s="90">
        <f>__Anonymous_Sheet_DB__0[[#This Row],[13]]/__Anonymous_Sheet_DB__0[[#This Row],[12]]</f>
        <v>95.341149999999999</v>
      </c>
      <c r="L21" s="25">
        <v>1</v>
      </c>
      <c r="M21" s="102">
        <v>95.341149999999999</v>
      </c>
      <c r="N21" s="56" t="s">
        <v>120</v>
      </c>
      <c r="O21" s="101">
        <v>45693</v>
      </c>
      <c r="P21" s="27" t="s">
        <v>121</v>
      </c>
      <c r="Q21" s="90">
        <f>__Anonymous_Sheet_DB__0[[#This Row],[19]]/__Anonymous_Sheet_DB__0[[#This Row],[18]]</f>
        <v>95.341149999999999</v>
      </c>
      <c r="R21" s="65">
        <v>1</v>
      </c>
      <c r="S21" s="103">
        <v>95.341149999999999</v>
      </c>
      <c r="T21" s="66">
        <v>45692</v>
      </c>
      <c r="U21" s="11"/>
      <c r="V21" s="3"/>
    </row>
    <row r="22" spans="1:22" ht="67.5">
      <c r="A22" s="77">
        <f t="shared" si="0"/>
        <v>15</v>
      </c>
      <c r="B22" s="64" t="s">
        <v>39</v>
      </c>
      <c r="C22" s="63" t="s">
        <v>59</v>
      </c>
      <c r="D22" s="83" t="s">
        <v>40</v>
      </c>
      <c r="E22" s="25" t="s">
        <v>41</v>
      </c>
      <c r="F22" s="25" t="s">
        <v>41</v>
      </c>
      <c r="G22" s="64" t="s">
        <v>44</v>
      </c>
      <c r="H22" s="90">
        <f>__Anonymous_Sheet_DB__0[[#This Row],[10]]/__Anonymous_Sheet_DB__0[[#This Row],[9]]</f>
        <v>250</v>
      </c>
      <c r="I22" s="25">
        <v>1</v>
      </c>
      <c r="J22" s="26">
        <v>250</v>
      </c>
      <c r="K22" s="90">
        <f>__Anonymous_Sheet_DB__0[[#This Row],[13]]/__Anonymous_Sheet_DB__0[[#This Row],[12]]</f>
        <v>250</v>
      </c>
      <c r="L22" s="25">
        <v>1</v>
      </c>
      <c r="M22" s="26">
        <v>250</v>
      </c>
      <c r="N22" s="20" t="s">
        <v>122</v>
      </c>
      <c r="O22" s="101">
        <v>45693</v>
      </c>
      <c r="P22" s="27" t="s">
        <v>123</v>
      </c>
      <c r="Q22" s="90" t="e">
        <f>__Anonymous_Sheet_DB__0[[#This Row],[19]]/__Anonymous_Sheet_DB__0[[#This Row],[18]]</f>
        <v>#DIV/0!</v>
      </c>
      <c r="R22" s="65"/>
      <c r="S22" s="67"/>
      <c r="T22" s="42"/>
      <c r="U22" s="89" t="s">
        <v>224</v>
      </c>
      <c r="V22" s="3"/>
    </row>
    <row r="23" spans="1:22" ht="89.25">
      <c r="A23" s="77">
        <f t="shared" si="0"/>
        <v>16</v>
      </c>
      <c r="B23" s="64" t="s">
        <v>48</v>
      </c>
      <c r="C23" s="68" t="s">
        <v>53</v>
      </c>
      <c r="D23" s="83" t="s">
        <v>40</v>
      </c>
      <c r="E23" s="46" t="s">
        <v>62</v>
      </c>
      <c r="F23" s="46" t="s">
        <v>62</v>
      </c>
      <c r="G23" s="64" t="s">
        <v>45</v>
      </c>
      <c r="H23" s="90">
        <f>__Anonymous_Sheet_DB__0[[#This Row],[10]]/__Anonymous_Sheet_DB__0[[#This Row],[9]]</f>
        <v>493.01944599999996</v>
      </c>
      <c r="I23" s="25">
        <v>10</v>
      </c>
      <c r="J23" s="103">
        <v>4930.1944599999997</v>
      </c>
      <c r="K23" s="90">
        <f>__Anonymous_Sheet_DB__0[[#This Row],[13]]/__Anonymous_Sheet_DB__0[[#This Row],[12]]</f>
        <v>493.01944599999996</v>
      </c>
      <c r="L23" s="25">
        <v>10</v>
      </c>
      <c r="M23" s="103">
        <v>4930.1944599999997</v>
      </c>
      <c r="N23" s="16" t="s">
        <v>124</v>
      </c>
      <c r="O23" s="28">
        <v>45694</v>
      </c>
      <c r="P23" s="27" t="s">
        <v>125</v>
      </c>
      <c r="Q23" s="90">
        <f>__Anonymous_Sheet_DB__0[[#This Row],[19]]/__Anonymous_Sheet_DB__0[[#This Row],[18]]</f>
        <v>387.56380000000001</v>
      </c>
      <c r="R23" s="65">
        <v>10</v>
      </c>
      <c r="S23" s="67">
        <v>3875.6379999999999</v>
      </c>
      <c r="T23" s="66">
        <v>45722</v>
      </c>
      <c r="U23" s="9"/>
      <c r="V23" s="3"/>
    </row>
    <row r="24" spans="1:22" ht="102">
      <c r="A24" s="77">
        <f t="shared" si="0"/>
        <v>17</v>
      </c>
      <c r="B24" s="64" t="s">
        <v>42</v>
      </c>
      <c r="C24" s="63" t="s">
        <v>78</v>
      </c>
      <c r="D24" s="83" t="s">
        <v>40</v>
      </c>
      <c r="E24" s="46" t="s">
        <v>62</v>
      </c>
      <c r="F24" s="46" t="s">
        <v>62</v>
      </c>
      <c r="G24" s="64" t="s">
        <v>43</v>
      </c>
      <c r="H24" s="90">
        <f>__Anonymous_Sheet_DB__0[[#This Row],[10]]/__Anonymous_Sheet_DB__0[[#This Row],[9]]</f>
        <v>1249.8691699999999</v>
      </c>
      <c r="I24" s="25">
        <v>1</v>
      </c>
      <c r="J24" s="26">
        <v>1249.8691699999999</v>
      </c>
      <c r="K24" s="90">
        <f>__Anonymous_Sheet_DB__0[[#This Row],[13]]/__Anonymous_Sheet_DB__0[[#This Row],[12]]</f>
        <v>1249.8691699999999</v>
      </c>
      <c r="L24" s="25">
        <v>1</v>
      </c>
      <c r="M24" s="26">
        <v>1249.8691699999999</v>
      </c>
      <c r="N24" s="56" t="s">
        <v>126</v>
      </c>
      <c r="O24" s="28">
        <v>45694</v>
      </c>
      <c r="P24" s="27" t="s">
        <v>127</v>
      </c>
      <c r="Q24" s="90">
        <f>__Anonymous_Sheet_DB__0[[#This Row],[19]]/__Anonymous_Sheet_DB__0[[#This Row],[18]]</f>
        <v>1249.8691699999999</v>
      </c>
      <c r="R24" s="65">
        <v>1</v>
      </c>
      <c r="S24" s="103">
        <v>1249.8691699999999</v>
      </c>
      <c r="T24" s="66">
        <v>45694</v>
      </c>
      <c r="U24" s="89"/>
      <c r="V24" s="3"/>
    </row>
    <row r="25" spans="1:22" ht="114.75">
      <c r="A25" s="77">
        <f t="shared" si="0"/>
        <v>18</v>
      </c>
      <c r="B25" s="64" t="s">
        <v>42</v>
      </c>
      <c r="C25" s="63" t="s">
        <v>79</v>
      </c>
      <c r="D25" s="83" t="s">
        <v>40</v>
      </c>
      <c r="E25" s="46" t="s">
        <v>62</v>
      </c>
      <c r="F25" s="46" t="s">
        <v>62</v>
      </c>
      <c r="G25" s="64" t="s">
        <v>43</v>
      </c>
      <c r="H25" s="90">
        <f>__Anonymous_Sheet_DB__0[[#This Row],[10]]/__Anonymous_Sheet_DB__0[[#This Row],[9]]</f>
        <v>392.25416000000001</v>
      </c>
      <c r="I25" s="25">
        <v>1</v>
      </c>
      <c r="J25" s="26">
        <v>392.25416000000001</v>
      </c>
      <c r="K25" s="90">
        <f>__Anonymous_Sheet_DB__0[[#This Row],[13]]/__Anonymous_Sheet_DB__0[[#This Row],[12]]</f>
        <v>392.25416000000001</v>
      </c>
      <c r="L25" s="25">
        <v>1</v>
      </c>
      <c r="M25" s="26">
        <v>392.25416000000001</v>
      </c>
      <c r="N25" s="56" t="s">
        <v>128</v>
      </c>
      <c r="O25" s="28">
        <v>45694</v>
      </c>
      <c r="P25" s="27" t="s">
        <v>129</v>
      </c>
      <c r="Q25" s="90">
        <f>__Anonymous_Sheet_DB__0[[#This Row],[19]]/__Anonymous_Sheet_DB__0[[#This Row],[18]]</f>
        <v>392.25416000000001</v>
      </c>
      <c r="R25" s="65">
        <v>1</v>
      </c>
      <c r="S25" s="103">
        <v>392.25416000000001</v>
      </c>
      <c r="T25" s="66">
        <v>45694</v>
      </c>
      <c r="U25" s="89"/>
      <c r="V25" s="3"/>
    </row>
    <row r="26" spans="1:22" ht="56.25">
      <c r="A26" s="77">
        <f t="shared" si="0"/>
        <v>19</v>
      </c>
      <c r="B26" s="64" t="s">
        <v>48</v>
      </c>
      <c r="C26" s="68" t="s">
        <v>57</v>
      </c>
      <c r="D26" s="83" t="s">
        <v>40</v>
      </c>
      <c r="E26" s="25" t="s">
        <v>41</v>
      </c>
      <c r="F26" s="25" t="s">
        <v>41</v>
      </c>
      <c r="G26" s="64" t="s">
        <v>45</v>
      </c>
      <c r="H26" s="90">
        <f>__Anonymous_Sheet_DB__0[[#This Row],[10]]/__Anonymous_Sheet_DB__0[[#This Row],[9]]</f>
        <v>8.8437034285714287</v>
      </c>
      <c r="I26" s="25">
        <v>35</v>
      </c>
      <c r="J26" s="103">
        <v>309.52962000000002</v>
      </c>
      <c r="K26" s="90">
        <f>__Anonymous_Sheet_DB__0[[#This Row],[13]]/__Anonymous_Sheet_DB__0[[#This Row],[12]]</f>
        <v>8.8437034285714287</v>
      </c>
      <c r="L26" s="25">
        <v>35</v>
      </c>
      <c r="M26" s="103">
        <v>309.52962000000002</v>
      </c>
      <c r="N26" s="56" t="s">
        <v>130</v>
      </c>
      <c r="O26" s="28">
        <v>45694</v>
      </c>
      <c r="P26" s="27" t="s">
        <v>131</v>
      </c>
      <c r="Q26" s="90">
        <f>__Anonymous_Sheet_DB__0[[#This Row],[19]]/__Anonymous_Sheet_DB__0[[#This Row],[18]]</f>
        <v>8.4568571428571424</v>
      </c>
      <c r="R26" s="65">
        <v>35</v>
      </c>
      <c r="S26" s="67">
        <v>295.99</v>
      </c>
      <c r="T26" s="66">
        <v>45719</v>
      </c>
      <c r="U26" s="89"/>
      <c r="V26" s="3"/>
    </row>
    <row r="27" spans="1:22" ht="56.25">
      <c r="A27" s="77">
        <f t="shared" si="0"/>
        <v>20</v>
      </c>
      <c r="B27" s="64" t="s">
        <v>39</v>
      </c>
      <c r="C27" s="63" t="s">
        <v>80</v>
      </c>
      <c r="D27" s="83" t="s">
        <v>40</v>
      </c>
      <c r="E27" s="54" t="s">
        <v>93</v>
      </c>
      <c r="F27" s="54" t="s">
        <v>225</v>
      </c>
      <c r="G27" s="64" t="s">
        <v>45</v>
      </c>
      <c r="H27" s="90">
        <f>__Anonymous_Sheet_DB__0[[#This Row],[10]]/__Anonymous_Sheet_DB__0[[#This Row],[9]]</f>
        <v>139.28571428571428</v>
      </c>
      <c r="I27" s="25">
        <v>7</v>
      </c>
      <c r="J27" s="26">
        <v>975</v>
      </c>
      <c r="K27" s="90">
        <f>__Anonymous_Sheet_DB__0[[#This Row],[13]]/__Anonymous_Sheet_DB__0[[#This Row],[12]]</f>
        <v>139.28571428571428</v>
      </c>
      <c r="L27" s="25">
        <v>7</v>
      </c>
      <c r="M27" s="26">
        <v>975</v>
      </c>
      <c r="N27" s="56" t="s">
        <v>132</v>
      </c>
      <c r="O27" s="28">
        <v>45694</v>
      </c>
      <c r="P27" s="27" t="s">
        <v>133</v>
      </c>
      <c r="Q27" s="90">
        <f>__Anonymous_Sheet_DB__0[[#This Row],[19]]/__Anonymous_Sheet_DB__0[[#This Row],[18]]</f>
        <v>139.28571428571428</v>
      </c>
      <c r="R27" s="65">
        <v>7</v>
      </c>
      <c r="S27" s="67">
        <v>975</v>
      </c>
      <c r="T27" s="66">
        <v>45720</v>
      </c>
      <c r="U27" s="89"/>
      <c r="V27" s="3"/>
    </row>
    <row r="28" spans="1:22" ht="56.25">
      <c r="A28" s="77">
        <f t="shared" si="0"/>
        <v>21</v>
      </c>
      <c r="B28" s="64" t="s">
        <v>48</v>
      </c>
      <c r="C28" s="68" t="s">
        <v>81</v>
      </c>
      <c r="D28" s="83" t="s">
        <v>40</v>
      </c>
      <c r="E28" s="25" t="s">
        <v>41</v>
      </c>
      <c r="F28" s="25" t="s">
        <v>41</v>
      </c>
      <c r="G28" s="64" t="s">
        <v>45</v>
      </c>
      <c r="H28" s="90">
        <f>__Anonymous_Sheet_DB__0[[#This Row],[10]]/__Anonymous_Sheet_DB__0[[#This Row],[9]]</f>
        <v>16.122346</v>
      </c>
      <c r="I28" s="25">
        <v>5</v>
      </c>
      <c r="J28" s="103">
        <v>80.611729999999994</v>
      </c>
      <c r="K28" s="90">
        <f>__Anonymous_Sheet_DB__0[[#This Row],[13]]/__Anonymous_Sheet_DB__0[[#This Row],[12]]</f>
        <v>16.122346</v>
      </c>
      <c r="L28" s="25">
        <v>5</v>
      </c>
      <c r="M28" s="103">
        <v>80.611729999999994</v>
      </c>
      <c r="N28" s="56" t="s">
        <v>134</v>
      </c>
      <c r="O28" s="28">
        <v>45694</v>
      </c>
      <c r="P28" s="27" t="s">
        <v>135</v>
      </c>
      <c r="Q28" s="90" t="e">
        <f>__Anonymous_Sheet_DB__0[[#This Row],[19]]/__Anonymous_Sheet_DB__0[[#This Row],[18]]</f>
        <v>#DIV/0!</v>
      </c>
      <c r="R28" s="65"/>
      <c r="S28" s="67"/>
      <c r="T28" s="42"/>
      <c r="U28" s="89" t="s">
        <v>310</v>
      </c>
      <c r="V28" s="3"/>
    </row>
    <row r="29" spans="1:22" ht="57" customHeight="1">
      <c r="A29" s="77">
        <f t="shared" si="0"/>
        <v>22</v>
      </c>
      <c r="B29" s="64" t="s">
        <v>48</v>
      </c>
      <c r="C29" s="68" t="s">
        <v>82</v>
      </c>
      <c r="D29" s="83" t="s">
        <v>40</v>
      </c>
      <c r="E29" s="25" t="s">
        <v>41</v>
      </c>
      <c r="F29" s="25" t="s">
        <v>41</v>
      </c>
      <c r="G29" s="64" t="s">
        <v>46</v>
      </c>
      <c r="H29" s="90">
        <f>__Anonymous_Sheet_DB__0[[#This Row],[10]]/__Anonymous_Sheet_DB__0[[#This Row],[9]]</f>
        <v>1.8499999999999999E-3</v>
      </c>
      <c r="I29" s="25">
        <v>7000</v>
      </c>
      <c r="J29" s="26">
        <v>12.95</v>
      </c>
      <c r="K29" s="90">
        <f>__Anonymous_Sheet_DB__0[[#This Row],[13]]/__Anonymous_Sheet_DB__0[[#This Row],[12]]</f>
        <v>1.8499999999999999E-3</v>
      </c>
      <c r="L29" s="25">
        <v>7000</v>
      </c>
      <c r="M29" s="26">
        <v>12.95</v>
      </c>
      <c r="N29" s="56" t="s">
        <v>136</v>
      </c>
      <c r="O29" s="99">
        <v>45698</v>
      </c>
      <c r="P29" s="27" t="s">
        <v>137</v>
      </c>
      <c r="Q29" s="90" t="e">
        <f>__Anonymous_Sheet_DB__0[[#This Row],[19]]/__Anonymous_Sheet_DB__0[[#This Row],[18]]</f>
        <v>#DIV/0!</v>
      </c>
      <c r="R29" s="65"/>
      <c r="S29" s="67"/>
      <c r="T29" s="42"/>
      <c r="U29" s="89" t="s">
        <v>224</v>
      </c>
      <c r="V29" s="3"/>
    </row>
    <row r="30" spans="1:22" ht="132.75" customHeight="1">
      <c r="A30" s="77">
        <f t="shared" si="0"/>
        <v>23</v>
      </c>
      <c r="B30" s="64" t="s">
        <v>42</v>
      </c>
      <c r="C30" s="63" t="s">
        <v>83</v>
      </c>
      <c r="D30" s="83" t="s">
        <v>40</v>
      </c>
      <c r="E30" s="46" t="s">
        <v>62</v>
      </c>
      <c r="F30" s="46" t="s">
        <v>62</v>
      </c>
      <c r="G30" s="64" t="s">
        <v>49</v>
      </c>
      <c r="H30" s="90">
        <f>__Anonymous_Sheet_DB__0[[#This Row],[10]]/__Anonymous_Sheet_DB__0[[#This Row],[9]]</f>
        <v>586.80799999999999</v>
      </c>
      <c r="I30" s="25">
        <v>1</v>
      </c>
      <c r="J30" s="103">
        <v>586.80799999999999</v>
      </c>
      <c r="K30" s="90">
        <f>__Anonymous_Sheet_DB__0[[#This Row],[13]]/__Anonymous_Sheet_DB__0[[#This Row],[12]]</f>
        <v>586.80799999999999</v>
      </c>
      <c r="L30" s="25">
        <v>1</v>
      </c>
      <c r="M30" s="103">
        <v>586.80799999999999</v>
      </c>
      <c r="N30" s="56" t="s">
        <v>138</v>
      </c>
      <c r="O30" s="28">
        <v>45700</v>
      </c>
      <c r="P30" s="27" t="s">
        <v>139</v>
      </c>
      <c r="Q30" s="90">
        <f>__Anonymous_Sheet_DB__0[[#This Row],[19]]/__Anonymous_Sheet_DB__0[[#This Row],[18]]</f>
        <v>586.80799999999999</v>
      </c>
      <c r="R30" s="25">
        <v>1</v>
      </c>
      <c r="S30" s="21">
        <v>586.80799999999999</v>
      </c>
      <c r="T30" s="66">
        <v>45699</v>
      </c>
      <c r="U30" s="13"/>
      <c r="V30" s="3"/>
    </row>
    <row r="31" spans="1:22" ht="157.5" customHeight="1">
      <c r="A31" s="77">
        <f t="shared" si="0"/>
        <v>24</v>
      </c>
      <c r="B31" s="64" t="s">
        <v>39</v>
      </c>
      <c r="C31" s="63" t="s">
        <v>50</v>
      </c>
      <c r="D31" s="83" t="s">
        <v>40</v>
      </c>
      <c r="E31" s="25" t="s">
        <v>41</v>
      </c>
      <c r="F31" s="25" t="s">
        <v>41</v>
      </c>
      <c r="G31" s="64" t="s">
        <v>44</v>
      </c>
      <c r="H31" s="90">
        <f>__Anonymous_Sheet_DB__0[[#This Row],[10]]/__Anonymous_Sheet_DB__0[[#This Row],[9]]</f>
        <v>333.29079999999999</v>
      </c>
      <c r="I31" s="25">
        <v>1</v>
      </c>
      <c r="J31" s="26">
        <v>333.29079999999999</v>
      </c>
      <c r="K31" s="90">
        <f>__Anonymous_Sheet_DB__0[[#This Row],[13]]/__Anonymous_Sheet_DB__0[[#This Row],[12]]</f>
        <v>333.29079999999999</v>
      </c>
      <c r="L31" s="25">
        <v>1</v>
      </c>
      <c r="M31" s="26">
        <v>333.29079999999999</v>
      </c>
      <c r="N31" s="56" t="s">
        <v>140</v>
      </c>
      <c r="O31" s="28">
        <v>45700</v>
      </c>
      <c r="P31" s="27" t="s">
        <v>141</v>
      </c>
      <c r="Q31" s="90">
        <f>__Anonymous_Sheet_DB__0[[#This Row],[19]]/__Anonymous_Sheet_DB__0[[#This Row],[18]]</f>
        <v>333.29079999999999</v>
      </c>
      <c r="R31" s="65">
        <v>1</v>
      </c>
      <c r="S31" s="91">
        <v>333.29079999999999</v>
      </c>
      <c r="T31" s="66">
        <v>45699</v>
      </c>
      <c r="U31" s="89"/>
      <c r="V31" s="3"/>
    </row>
    <row r="32" spans="1:22" ht="56.25">
      <c r="A32" s="77">
        <f t="shared" si="0"/>
        <v>25</v>
      </c>
      <c r="B32" s="64" t="s">
        <v>48</v>
      </c>
      <c r="C32" s="68" t="s">
        <v>84</v>
      </c>
      <c r="D32" s="83" t="s">
        <v>40</v>
      </c>
      <c r="E32" s="25" t="s">
        <v>151</v>
      </c>
      <c r="F32" s="54" t="s">
        <v>226</v>
      </c>
      <c r="G32" s="64" t="s">
        <v>46</v>
      </c>
      <c r="H32" s="90">
        <f>__Anonymous_Sheet_DB__0[[#This Row],[10]]/__Anonymous_Sheet_DB__0[[#This Row],[9]]</f>
        <v>47.714660000000002</v>
      </c>
      <c r="I32" s="25">
        <v>18</v>
      </c>
      <c r="J32" s="26">
        <v>858.86387999999999</v>
      </c>
      <c r="K32" s="90">
        <f>__Anonymous_Sheet_DB__0[[#This Row],[13]]/__Anonymous_Sheet_DB__0[[#This Row],[12]]</f>
        <v>47.714660000000002</v>
      </c>
      <c r="L32" s="25">
        <v>18</v>
      </c>
      <c r="M32" s="26">
        <v>858.86387999999999</v>
      </c>
      <c r="N32" s="56" t="s">
        <v>142</v>
      </c>
      <c r="O32" s="28">
        <v>45701</v>
      </c>
      <c r="P32" s="27" t="s">
        <v>143</v>
      </c>
      <c r="Q32" s="90">
        <f>__Anonymous_Sheet_DB__0[[#This Row],[19]]/__Anonymous_Sheet_DB__0[[#This Row],[18]]</f>
        <v>46.758749999999999</v>
      </c>
      <c r="R32" s="65">
        <v>18</v>
      </c>
      <c r="S32" s="67">
        <v>841.65750000000003</v>
      </c>
      <c r="T32" s="66">
        <v>45727</v>
      </c>
      <c r="U32" s="54"/>
      <c r="V32" s="3"/>
    </row>
    <row r="33" spans="1:22" ht="63.75">
      <c r="A33" s="77">
        <f t="shared" si="0"/>
        <v>26</v>
      </c>
      <c r="B33" s="69" t="s">
        <v>39</v>
      </c>
      <c r="C33" s="73" t="s">
        <v>85</v>
      </c>
      <c r="D33" s="83" t="s">
        <v>40</v>
      </c>
      <c r="E33" s="25" t="s">
        <v>41</v>
      </c>
      <c r="F33" s="25" t="s">
        <v>41</v>
      </c>
      <c r="G33" s="69" t="s">
        <v>44</v>
      </c>
      <c r="H33" s="90">
        <f>__Anonymous_Sheet_DB__0[[#This Row],[10]]/__Anonymous_Sheet_DB__0[[#This Row],[9]]</f>
        <v>155</v>
      </c>
      <c r="I33" s="57">
        <v>1</v>
      </c>
      <c r="J33" s="55">
        <v>155</v>
      </c>
      <c r="K33" s="90">
        <f>__Anonymous_Sheet_DB__0[[#This Row],[13]]/__Anonymous_Sheet_DB__0[[#This Row],[12]]</f>
        <v>155</v>
      </c>
      <c r="L33" s="57">
        <v>1</v>
      </c>
      <c r="M33" s="55">
        <v>155</v>
      </c>
      <c r="N33" s="19" t="s">
        <v>144</v>
      </c>
      <c r="O33" s="28">
        <v>45701</v>
      </c>
      <c r="P33" s="27" t="s">
        <v>145</v>
      </c>
      <c r="Q33" s="90" t="e">
        <f>__Anonymous_Sheet_DB__0[[#This Row],[19]]/__Anonymous_Sheet_DB__0[[#This Row],[18]]</f>
        <v>#DIV/0!</v>
      </c>
      <c r="R33" s="70"/>
      <c r="S33" s="71"/>
      <c r="T33" s="72"/>
      <c r="U33" s="89" t="s">
        <v>310</v>
      </c>
      <c r="V33" s="3"/>
    </row>
    <row r="34" spans="1:22" ht="56.25">
      <c r="A34" s="77">
        <f t="shared" si="0"/>
        <v>27</v>
      </c>
      <c r="B34" s="69" t="s">
        <v>48</v>
      </c>
      <c r="C34" s="74" t="s">
        <v>86</v>
      </c>
      <c r="D34" s="83" t="s">
        <v>40</v>
      </c>
      <c r="E34" s="25" t="s">
        <v>151</v>
      </c>
      <c r="F34" s="87" t="s">
        <v>150</v>
      </c>
      <c r="G34" s="69" t="s">
        <v>55</v>
      </c>
      <c r="H34" s="90">
        <f>__Anonymous_Sheet_DB__0[[#This Row],[10]]/__Anonymous_Sheet_DB__0[[#This Row],[9]]</f>
        <v>119.06342830508474</v>
      </c>
      <c r="I34" s="57">
        <v>59</v>
      </c>
      <c r="J34" s="55">
        <v>7024.7422699999997</v>
      </c>
      <c r="K34" s="90">
        <f>__Anonymous_Sheet_DB__0[[#This Row],[13]]/__Anonymous_Sheet_DB__0[[#This Row],[12]]</f>
        <v>119.06342830508474</v>
      </c>
      <c r="L34" s="57">
        <v>59</v>
      </c>
      <c r="M34" s="55">
        <v>7024.7422699999997</v>
      </c>
      <c r="N34" s="19" t="s">
        <v>146</v>
      </c>
      <c r="O34" s="28">
        <v>45701</v>
      </c>
      <c r="P34" s="27" t="s">
        <v>147</v>
      </c>
      <c r="Q34" s="90" t="e">
        <f>__Anonymous_Sheet_DB__0[[#This Row],[19]]/__Anonymous_Sheet_DB__0[[#This Row],[18]]</f>
        <v>#DIV/0!</v>
      </c>
      <c r="R34" s="70"/>
      <c r="S34" s="71"/>
      <c r="T34" s="72"/>
      <c r="U34" s="89" t="s">
        <v>310</v>
      </c>
      <c r="V34" s="3"/>
    </row>
    <row r="35" spans="1:22" ht="87.75" customHeight="1">
      <c r="A35" s="77">
        <f t="shared" si="0"/>
        <v>28</v>
      </c>
      <c r="B35" s="69" t="s">
        <v>48</v>
      </c>
      <c r="C35" s="74" t="s">
        <v>87</v>
      </c>
      <c r="D35" s="83" t="s">
        <v>40</v>
      </c>
      <c r="E35" s="25" t="s">
        <v>41</v>
      </c>
      <c r="F35" s="25" t="s">
        <v>41</v>
      </c>
      <c r="G35" s="69" t="s">
        <v>55</v>
      </c>
      <c r="H35" s="90">
        <f>__Anonymous_Sheet_DB__0[[#This Row],[10]]/__Anonymous_Sheet_DB__0[[#This Row],[9]]</f>
        <v>67.818525238095233</v>
      </c>
      <c r="I35" s="57">
        <v>21</v>
      </c>
      <c r="J35" s="55">
        <v>1424.18903</v>
      </c>
      <c r="K35" s="90">
        <f>__Anonymous_Sheet_DB__0[[#This Row],[13]]/__Anonymous_Sheet_DB__0[[#This Row],[12]]</f>
        <v>67.818525238095233</v>
      </c>
      <c r="L35" s="57">
        <v>21</v>
      </c>
      <c r="M35" s="55">
        <v>1424.18903</v>
      </c>
      <c r="N35" s="19" t="s">
        <v>148</v>
      </c>
      <c r="O35" s="28">
        <v>45701</v>
      </c>
      <c r="P35" s="27" t="s">
        <v>149</v>
      </c>
      <c r="Q35" s="90" t="e">
        <f>__Anonymous_Sheet_DB__0[[#This Row],[19]]/__Anonymous_Sheet_DB__0[[#This Row],[18]]</f>
        <v>#DIV/0!</v>
      </c>
      <c r="R35" s="70"/>
      <c r="S35" s="71"/>
      <c r="T35" s="72"/>
      <c r="U35" s="89" t="s">
        <v>404</v>
      </c>
      <c r="V35" s="3"/>
    </row>
    <row r="36" spans="1:22" ht="87.75" customHeight="1">
      <c r="A36" s="77">
        <f t="shared" si="0"/>
        <v>29</v>
      </c>
      <c r="B36" s="69" t="s">
        <v>48</v>
      </c>
      <c r="C36" s="75" t="s">
        <v>152</v>
      </c>
      <c r="D36" s="83" t="s">
        <v>40</v>
      </c>
      <c r="E36" s="25" t="s">
        <v>41</v>
      </c>
      <c r="F36" s="25" t="s">
        <v>41</v>
      </c>
      <c r="G36" s="78" t="s">
        <v>156</v>
      </c>
      <c r="H36" s="79">
        <f>__Anonymous_Sheet_DB__0[[#This Row],[10]]/__Anonymous_Sheet_DB__0[[#This Row],[9]]</f>
        <v>3.4729999999999997E-2</v>
      </c>
      <c r="I36" s="79">
        <v>7033</v>
      </c>
      <c r="J36" s="58">
        <v>244.25609</v>
      </c>
      <c r="K36" s="90">
        <f>__Anonymous_Sheet_DB__0[[#This Row],[13]]/__Anonymous_Sheet_DB__0[[#This Row],[12]]</f>
        <v>3.4729999999999997E-2</v>
      </c>
      <c r="L36" s="57">
        <f>__Anonymous_Sheet_DB__0[[#This Row],[9]]</f>
        <v>7033</v>
      </c>
      <c r="M36" s="55">
        <f>__Anonymous_Sheet_DB__0[[#This Row],[10]]</f>
        <v>244.25609</v>
      </c>
      <c r="N36" s="39" t="s">
        <v>154</v>
      </c>
      <c r="O36" s="40">
        <v>45702</v>
      </c>
      <c r="P36" s="27" t="s">
        <v>153</v>
      </c>
      <c r="Q36" s="79">
        <f>__Anonymous_Sheet_DB__0[[#This Row],[19]]/__Anonymous_Sheet_DB__0[[#This Row],[18]]</f>
        <v>1.5599999999999999E-2</v>
      </c>
      <c r="R36" s="79">
        <v>7033</v>
      </c>
      <c r="S36" s="80">
        <v>109.7148</v>
      </c>
      <c r="T36" s="82">
        <v>45727</v>
      </c>
      <c r="U36" s="78"/>
      <c r="V36" s="78"/>
    </row>
    <row r="37" spans="1:22" ht="120.75" customHeight="1">
      <c r="A37" s="77">
        <f t="shared" si="0"/>
        <v>30</v>
      </c>
      <c r="B37" s="78" t="s">
        <v>42</v>
      </c>
      <c r="C37" s="81" t="s">
        <v>155</v>
      </c>
      <c r="D37" s="83" t="s">
        <v>40</v>
      </c>
      <c r="E37" s="25" t="s">
        <v>60</v>
      </c>
      <c r="F37" s="25" t="s">
        <v>167</v>
      </c>
      <c r="G37" s="78" t="s">
        <v>43</v>
      </c>
      <c r="H37" s="79">
        <f>__Anonymous_Sheet_DB__0[[#This Row],[10]]/__Anonymous_Sheet_DB__0[[#This Row],[9]]</f>
        <v>459.65</v>
      </c>
      <c r="I37" s="79">
        <v>1</v>
      </c>
      <c r="J37" s="58">
        <v>459.65</v>
      </c>
      <c r="K37" s="90">
        <f>__Anonymous_Sheet_DB__0[[#This Row],[13]]/__Anonymous_Sheet_DB__0[[#This Row],[12]]</f>
        <v>459.65</v>
      </c>
      <c r="L37" s="57">
        <f>__Anonymous_Sheet_DB__0[[#This Row],[9]]</f>
        <v>1</v>
      </c>
      <c r="M37" s="55">
        <f>__Anonymous_Sheet_DB__0[[#This Row],[10]]</f>
        <v>459.65</v>
      </c>
      <c r="N37" s="39" t="s">
        <v>157</v>
      </c>
      <c r="O37" s="40">
        <v>45705</v>
      </c>
      <c r="P37" s="27" t="s">
        <v>158</v>
      </c>
      <c r="Q37" s="79">
        <f>__Anonymous_Sheet_DB__0[[#This Row],[19]]/__Anonymous_Sheet_DB__0[[#This Row],[18]]</f>
        <v>459.25099999999998</v>
      </c>
      <c r="R37" s="79">
        <v>1</v>
      </c>
      <c r="S37" s="80">
        <v>459.25099999999998</v>
      </c>
      <c r="T37" s="82">
        <v>45736</v>
      </c>
      <c r="U37" s="78"/>
      <c r="V37" s="78"/>
    </row>
    <row r="38" spans="1:22" ht="105" customHeight="1">
      <c r="A38" s="77">
        <f t="shared" si="0"/>
        <v>31</v>
      </c>
      <c r="B38" s="78" t="s">
        <v>42</v>
      </c>
      <c r="C38" s="81" t="s">
        <v>159</v>
      </c>
      <c r="D38" s="83" t="s">
        <v>40</v>
      </c>
      <c r="E38" s="25" t="s">
        <v>60</v>
      </c>
      <c r="F38" s="25" t="s">
        <v>168</v>
      </c>
      <c r="G38" s="78" t="s">
        <v>43</v>
      </c>
      <c r="H38" s="79">
        <f>__Anonymous_Sheet_DB__0[[#This Row],[10]]/__Anonymous_Sheet_DB__0[[#This Row],[9]]</f>
        <v>2719.93</v>
      </c>
      <c r="I38" s="79">
        <v>1</v>
      </c>
      <c r="J38" s="58">
        <v>2719.93</v>
      </c>
      <c r="K38" s="90">
        <f>__Anonymous_Sheet_DB__0[[#This Row],[13]]/__Anonymous_Sheet_DB__0[[#This Row],[12]]</f>
        <v>2719.93</v>
      </c>
      <c r="L38" s="57">
        <f>__Anonymous_Sheet_DB__0[[#This Row],[9]]</f>
        <v>1</v>
      </c>
      <c r="M38" s="55">
        <f>__Anonymous_Sheet_DB__0[[#This Row],[10]]</f>
        <v>2719.93</v>
      </c>
      <c r="N38" s="39" t="s">
        <v>160</v>
      </c>
      <c r="O38" s="40">
        <v>45705</v>
      </c>
      <c r="P38" s="27" t="s">
        <v>161</v>
      </c>
      <c r="Q38" s="79">
        <f>__Anonymous_Sheet_DB__0[[#This Row],[19]]/__Anonymous_Sheet_DB__0[[#This Row],[18]]</f>
        <v>2718.3492200000001</v>
      </c>
      <c r="R38" s="79">
        <v>1</v>
      </c>
      <c r="S38" s="80">
        <v>2718.3492200000001</v>
      </c>
      <c r="T38" s="82">
        <v>45736</v>
      </c>
      <c r="U38" s="78"/>
      <c r="V38" s="78"/>
    </row>
    <row r="39" spans="1:22" ht="117.75" customHeight="1">
      <c r="A39" s="77">
        <f t="shared" si="0"/>
        <v>32</v>
      </c>
      <c r="B39" s="78" t="s">
        <v>42</v>
      </c>
      <c r="C39" s="81" t="s">
        <v>162</v>
      </c>
      <c r="D39" s="83" t="s">
        <v>40</v>
      </c>
      <c r="E39" s="25" t="s">
        <v>60</v>
      </c>
      <c r="F39" s="25" t="s">
        <v>169</v>
      </c>
      <c r="G39" s="78" t="s">
        <v>43</v>
      </c>
      <c r="H39" s="79">
        <f>__Anonymous_Sheet_DB__0[[#This Row],[10]]/__Anonymous_Sheet_DB__0[[#This Row],[9]]</f>
        <v>354.18729999999999</v>
      </c>
      <c r="I39" s="79">
        <v>1</v>
      </c>
      <c r="J39" s="58">
        <v>354.18729999999999</v>
      </c>
      <c r="K39" s="90">
        <f>__Anonymous_Sheet_DB__0[[#This Row],[13]]/__Anonymous_Sheet_DB__0[[#This Row],[12]]</f>
        <v>354.18729999999999</v>
      </c>
      <c r="L39" s="57">
        <f>__Anonymous_Sheet_DB__0[[#This Row],[9]]</f>
        <v>1</v>
      </c>
      <c r="M39" s="55">
        <f>__Anonymous_Sheet_DB__0[[#This Row],[10]]</f>
        <v>354.18729999999999</v>
      </c>
      <c r="N39" s="39" t="s">
        <v>163</v>
      </c>
      <c r="O39" s="40">
        <v>45705</v>
      </c>
      <c r="P39" s="27" t="s">
        <v>164</v>
      </c>
      <c r="Q39" s="79">
        <f>__Anonymous_Sheet_DB__0[[#This Row],[19]]/__Anonymous_Sheet_DB__0[[#This Row],[18]]</f>
        <v>353.74617000000001</v>
      </c>
      <c r="R39" s="79">
        <v>1</v>
      </c>
      <c r="S39" s="80">
        <v>353.74617000000001</v>
      </c>
      <c r="T39" s="82">
        <v>45736</v>
      </c>
      <c r="U39" s="78"/>
      <c r="V39" s="78"/>
    </row>
    <row r="40" spans="1:22" ht="121.5" customHeight="1">
      <c r="A40" s="77">
        <f t="shared" si="0"/>
        <v>33</v>
      </c>
      <c r="B40" s="78" t="s">
        <v>42</v>
      </c>
      <c r="C40" s="81" t="s">
        <v>170</v>
      </c>
      <c r="D40" s="83" t="s">
        <v>40</v>
      </c>
      <c r="E40" s="25" t="s">
        <v>60</v>
      </c>
      <c r="F40" s="25" t="s">
        <v>171</v>
      </c>
      <c r="G40" s="78" t="s">
        <v>43</v>
      </c>
      <c r="H40" s="79">
        <f>__Anonymous_Sheet_DB__0[[#This Row],[10]]/__Anonymous_Sheet_DB__0[[#This Row],[9]]</f>
        <v>1012.354</v>
      </c>
      <c r="I40" s="79">
        <v>1</v>
      </c>
      <c r="J40" s="58">
        <v>1012.354</v>
      </c>
      <c r="K40" s="90">
        <f>__Anonymous_Sheet_DB__0[[#This Row],[13]]/__Anonymous_Sheet_DB__0[[#This Row],[12]]</f>
        <v>1012.354</v>
      </c>
      <c r="L40" s="57">
        <f>__Anonymous_Sheet_DB__0[[#This Row],[9]]</f>
        <v>1</v>
      </c>
      <c r="M40" s="55">
        <f>__Anonymous_Sheet_DB__0[[#This Row],[10]]</f>
        <v>1012.354</v>
      </c>
      <c r="N40" s="39" t="s">
        <v>172</v>
      </c>
      <c r="O40" s="40">
        <v>45705</v>
      </c>
      <c r="P40" s="27" t="s">
        <v>173</v>
      </c>
      <c r="Q40" s="79">
        <f>__Anonymous_Sheet_DB__0[[#This Row],[19]]/__Anonymous_Sheet_DB__0[[#This Row],[18]]</f>
        <v>1009.19629</v>
      </c>
      <c r="R40" s="79">
        <v>1</v>
      </c>
      <c r="S40" s="80">
        <v>1009.19629</v>
      </c>
      <c r="T40" s="82">
        <v>45736</v>
      </c>
      <c r="U40" s="78"/>
      <c r="V40" s="78"/>
    </row>
    <row r="41" spans="1:22" ht="87.75" customHeight="1">
      <c r="A41" s="77">
        <f t="shared" si="0"/>
        <v>34</v>
      </c>
      <c r="B41" s="78" t="s">
        <v>42</v>
      </c>
      <c r="C41" s="81" t="s">
        <v>73</v>
      </c>
      <c r="D41" s="83" t="s">
        <v>40</v>
      </c>
      <c r="E41" s="25" t="s">
        <v>60</v>
      </c>
      <c r="F41" s="25" t="s">
        <v>174</v>
      </c>
      <c r="G41" s="78" t="s">
        <v>61</v>
      </c>
      <c r="H41" s="79">
        <f>__Anonymous_Sheet_DB__0[[#This Row],[10]]/__Anonymous_Sheet_DB__0[[#This Row],[9]]</f>
        <v>9845.4901960784318</v>
      </c>
      <c r="I41" s="79">
        <v>0.10199999999999999</v>
      </c>
      <c r="J41" s="58">
        <v>1004.24</v>
      </c>
      <c r="K41" s="90">
        <f>__Anonymous_Sheet_DB__0[[#This Row],[13]]/__Anonymous_Sheet_DB__0[[#This Row],[12]]</f>
        <v>9845.4901960784318</v>
      </c>
      <c r="L41" s="57">
        <f>__Anonymous_Sheet_DB__0[[#This Row],[9]]</f>
        <v>0.10199999999999999</v>
      </c>
      <c r="M41" s="55">
        <f>__Anonymous_Sheet_DB__0[[#This Row],[10]]</f>
        <v>1004.24</v>
      </c>
      <c r="N41" s="39" t="s">
        <v>175</v>
      </c>
      <c r="O41" s="40">
        <v>45705</v>
      </c>
      <c r="P41" s="27" t="s">
        <v>176</v>
      </c>
      <c r="Q41" s="79">
        <f>__Anonymous_Sheet_DB__0[[#This Row],[19]]/__Anonymous_Sheet_DB__0[[#This Row],[18]]</f>
        <v>9844.8039215686276</v>
      </c>
      <c r="R41" s="79">
        <v>0.10199999999999999</v>
      </c>
      <c r="S41" s="80">
        <v>1004.17</v>
      </c>
      <c r="T41" s="82">
        <v>45734</v>
      </c>
      <c r="U41" s="78"/>
      <c r="V41" s="78"/>
    </row>
    <row r="42" spans="1:22" ht="87.75" customHeight="1">
      <c r="A42" s="77">
        <f t="shared" si="0"/>
        <v>35</v>
      </c>
      <c r="B42" s="78" t="s">
        <v>48</v>
      </c>
      <c r="C42" s="76" t="s">
        <v>179</v>
      </c>
      <c r="D42" s="83" t="s">
        <v>40</v>
      </c>
      <c r="E42" s="25" t="s">
        <v>41</v>
      </c>
      <c r="F42" s="25" t="s">
        <v>41</v>
      </c>
      <c r="G42" s="78" t="s">
        <v>45</v>
      </c>
      <c r="H42" s="79">
        <f>__Anonymous_Sheet_DB__0[[#This Row],[10]]/__Anonymous_Sheet_DB__0[[#This Row],[9]]</f>
        <v>3.834355828220859</v>
      </c>
      <c r="I42" s="79">
        <v>163</v>
      </c>
      <c r="J42" s="58">
        <v>625</v>
      </c>
      <c r="K42" s="90">
        <f>__Anonymous_Sheet_DB__0[[#This Row],[13]]/__Anonymous_Sheet_DB__0[[#This Row],[12]]</f>
        <v>3.834355828220859</v>
      </c>
      <c r="L42" s="57">
        <f>__Anonymous_Sheet_DB__0[[#This Row],[9]]</f>
        <v>163</v>
      </c>
      <c r="M42" s="55">
        <f>__Anonymous_Sheet_DB__0[[#This Row],[10]]</f>
        <v>625</v>
      </c>
      <c r="N42" s="16" t="s">
        <v>177</v>
      </c>
      <c r="O42" s="40">
        <v>45705</v>
      </c>
      <c r="P42" s="27" t="s">
        <v>178</v>
      </c>
      <c r="Q42" s="79">
        <f>__Anonymous_Sheet_DB__0[[#This Row],[19]]/__Anonymous_Sheet_DB__0[[#This Row],[18]]</f>
        <v>2.2903711656441716</v>
      </c>
      <c r="R42" s="79">
        <v>163</v>
      </c>
      <c r="S42" s="80">
        <v>373.33049999999997</v>
      </c>
      <c r="T42" s="82">
        <v>45727</v>
      </c>
      <c r="U42" s="78"/>
      <c r="V42" s="78"/>
    </row>
    <row r="43" spans="1:22" ht="105.75" customHeight="1">
      <c r="A43" s="77">
        <f t="shared" si="0"/>
        <v>36</v>
      </c>
      <c r="B43" s="78" t="s">
        <v>39</v>
      </c>
      <c r="C43" s="81" t="s">
        <v>180</v>
      </c>
      <c r="D43" s="83" t="s">
        <v>40</v>
      </c>
      <c r="E43" s="25" t="s">
        <v>41</v>
      </c>
      <c r="F43" s="25" t="s">
        <v>41</v>
      </c>
      <c r="G43" s="78" t="s">
        <v>181</v>
      </c>
      <c r="H43" s="79">
        <f>__Anonymous_Sheet_DB__0[[#This Row],[10]]/__Anonymous_Sheet_DB__0[[#This Row],[9]]</f>
        <v>1.2949999999999999</v>
      </c>
      <c r="I43" s="79">
        <v>110</v>
      </c>
      <c r="J43" s="58">
        <v>142.44999999999999</v>
      </c>
      <c r="K43" s="90">
        <f>__Anonymous_Sheet_DB__0[[#This Row],[13]]/__Anonymous_Sheet_DB__0[[#This Row],[12]]</f>
        <v>1.2949999999999999</v>
      </c>
      <c r="L43" s="57">
        <f>__Anonymous_Sheet_DB__0[[#This Row],[9]]</f>
        <v>110</v>
      </c>
      <c r="M43" s="55">
        <f>__Anonymous_Sheet_DB__0[[#This Row],[10]]</f>
        <v>142.44999999999999</v>
      </c>
      <c r="N43" s="39" t="s">
        <v>182</v>
      </c>
      <c r="O43" s="40">
        <v>45705</v>
      </c>
      <c r="P43" s="27" t="s">
        <v>183</v>
      </c>
      <c r="Q43" s="79">
        <f>__Anonymous_Sheet_DB__0[[#This Row],[19]]/__Anonymous_Sheet_DB__0[[#This Row],[18]]</f>
        <v>1.2949999999999999</v>
      </c>
      <c r="R43" s="79">
        <v>110</v>
      </c>
      <c r="S43" s="80">
        <v>142.44999999999999</v>
      </c>
      <c r="T43" s="82">
        <v>45728</v>
      </c>
      <c r="U43" s="78"/>
      <c r="V43" s="78"/>
    </row>
    <row r="44" spans="1:22" ht="220.5" customHeight="1">
      <c r="A44" s="77">
        <f t="shared" si="0"/>
        <v>37</v>
      </c>
      <c r="B44" s="78" t="s">
        <v>39</v>
      </c>
      <c r="C44" s="81" t="s">
        <v>184</v>
      </c>
      <c r="D44" s="83" t="s">
        <v>40</v>
      </c>
      <c r="E44" s="25" t="s">
        <v>41</v>
      </c>
      <c r="F44" s="25" t="s">
        <v>41</v>
      </c>
      <c r="G44" s="78" t="s">
        <v>44</v>
      </c>
      <c r="H44" s="79">
        <f>__Anonymous_Sheet_DB__0[[#This Row],[10]]/__Anonymous_Sheet_DB__0[[#This Row],[9]]</f>
        <v>87</v>
      </c>
      <c r="I44" s="79">
        <v>1</v>
      </c>
      <c r="J44" s="58">
        <v>87</v>
      </c>
      <c r="K44" s="90">
        <f>__Anonymous_Sheet_DB__0[[#This Row],[13]]/__Anonymous_Sheet_DB__0[[#This Row],[12]]</f>
        <v>87</v>
      </c>
      <c r="L44" s="57">
        <f>__Anonymous_Sheet_DB__0[[#This Row],[9]]</f>
        <v>1</v>
      </c>
      <c r="M44" s="55">
        <f>__Anonymous_Sheet_DB__0[[#This Row],[10]]</f>
        <v>87</v>
      </c>
      <c r="N44" s="39" t="s">
        <v>185</v>
      </c>
      <c r="O44" s="40">
        <v>45706</v>
      </c>
      <c r="P44" s="27" t="s">
        <v>186</v>
      </c>
      <c r="Q44" s="79">
        <f>__Anonymous_Sheet_DB__0[[#This Row],[19]]/__Anonymous_Sheet_DB__0[[#This Row],[18]]</f>
        <v>87</v>
      </c>
      <c r="R44" s="79">
        <v>1</v>
      </c>
      <c r="S44" s="80">
        <v>87</v>
      </c>
      <c r="T44" s="82">
        <v>45705</v>
      </c>
      <c r="U44" s="78"/>
      <c r="V44" s="78"/>
    </row>
    <row r="45" spans="1:22" ht="87.75" customHeight="1">
      <c r="A45" s="77">
        <f t="shared" si="0"/>
        <v>38</v>
      </c>
      <c r="B45" s="78" t="s">
        <v>42</v>
      </c>
      <c r="C45" s="81" t="s">
        <v>187</v>
      </c>
      <c r="D45" s="83" t="s">
        <v>40</v>
      </c>
      <c r="E45" s="46" t="s">
        <v>62</v>
      </c>
      <c r="F45" s="46" t="s">
        <v>62</v>
      </c>
      <c r="G45" s="78" t="s">
        <v>43</v>
      </c>
      <c r="H45" s="79">
        <f>__Anonymous_Sheet_DB__0[[#This Row],[10]]/__Anonymous_Sheet_DB__0[[#This Row],[9]]</f>
        <v>311.36658999999997</v>
      </c>
      <c r="I45" s="79">
        <v>1</v>
      </c>
      <c r="J45" s="58">
        <v>311.36658999999997</v>
      </c>
      <c r="K45" s="90">
        <f>__Anonymous_Sheet_DB__0[[#This Row],[13]]/__Anonymous_Sheet_DB__0[[#This Row],[12]]</f>
        <v>311.36658999999997</v>
      </c>
      <c r="L45" s="57">
        <f>__Anonymous_Sheet_DB__0[[#This Row],[9]]</f>
        <v>1</v>
      </c>
      <c r="M45" s="55">
        <f>__Anonymous_Sheet_DB__0[[#This Row],[10]]</f>
        <v>311.36658999999997</v>
      </c>
      <c r="N45" s="39" t="s">
        <v>188</v>
      </c>
      <c r="O45" s="40">
        <v>45706</v>
      </c>
      <c r="P45" s="27" t="s">
        <v>189</v>
      </c>
      <c r="Q45" s="79">
        <f>__Anonymous_Sheet_DB__0[[#This Row],[19]]/__Anonymous_Sheet_DB__0[[#This Row],[18]]</f>
        <v>311.36658999999997</v>
      </c>
      <c r="R45" s="79">
        <v>1</v>
      </c>
      <c r="S45" s="80">
        <v>311.36658999999997</v>
      </c>
      <c r="T45" s="82">
        <v>45705</v>
      </c>
      <c r="U45" s="78"/>
      <c r="V45" s="78"/>
    </row>
    <row r="46" spans="1:22" ht="87.75" customHeight="1">
      <c r="A46" s="77">
        <f t="shared" si="0"/>
        <v>39</v>
      </c>
      <c r="B46" s="78" t="s">
        <v>42</v>
      </c>
      <c r="C46" s="81" t="s">
        <v>190</v>
      </c>
      <c r="D46" s="83" t="s">
        <v>40</v>
      </c>
      <c r="E46" s="46" t="s">
        <v>62</v>
      </c>
      <c r="F46" s="46" t="s">
        <v>62</v>
      </c>
      <c r="G46" s="78" t="s">
        <v>43</v>
      </c>
      <c r="H46" s="79">
        <f>__Anonymous_Sheet_DB__0[[#This Row],[10]]/__Anonymous_Sheet_DB__0[[#This Row],[9]]</f>
        <v>88.459000000000003</v>
      </c>
      <c r="I46" s="79">
        <v>1</v>
      </c>
      <c r="J46" s="58">
        <v>88.459000000000003</v>
      </c>
      <c r="K46" s="90">
        <f>__Anonymous_Sheet_DB__0[[#This Row],[13]]/__Anonymous_Sheet_DB__0[[#This Row],[12]]</f>
        <v>88.459000000000003</v>
      </c>
      <c r="L46" s="57">
        <f>__Anonymous_Sheet_DB__0[[#This Row],[9]]</f>
        <v>1</v>
      </c>
      <c r="M46" s="55">
        <f>__Anonymous_Sheet_DB__0[[#This Row],[10]]</f>
        <v>88.459000000000003</v>
      </c>
      <c r="N46" s="39" t="s">
        <v>191</v>
      </c>
      <c r="O46" s="40">
        <v>45706</v>
      </c>
      <c r="P46" s="27" t="s">
        <v>192</v>
      </c>
      <c r="Q46" s="79">
        <f>__Anonymous_Sheet_DB__0[[#This Row],[19]]/__Anonymous_Sheet_DB__0[[#This Row],[18]]</f>
        <v>88.459000000000003</v>
      </c>
      <c r="R46" s="79">
        <v>1</v>
      </c>
      <c r="S46" s="80">
        <v>88.459000000000003</v>
      </c>
      <c r="T46" s="82">
        <v>45705</v>
      </c>
      <c r="U46" s="78"/>
      <c r="V46" s="78"/>
    </row>
    <row r="47" spans="1:22" ht="87.75" customHeight="1">
      <c r="A47" s="77">
        <f t="shared" si="0"/>
        <v>40</v>
      </c>
      <c r="B47" s="78" t="s">
        <v>42</v>
      </c>
      <c r="C47" s="81" t="s">
        <v>193</v>
      </c>
      <c r="D47" s="83" t="s">
        <v>40</v>
      </c>
      <c r="E47" s="46" t="s">
        <v>62</v>
      </c>
      <c r="F47" s="46" t="s">
        <v>62</v>
      </c>
      <c r="G47" s="78" t="s">
        <v>43</v>
      </c>
      <c r="H47" s="79">
        <f>__Anonymous_Sheet_DB__0[[#This Row],[10]]/__Anonymous_Sheet_DB__0[[#This Row],[9]]</f>
        <v>89.032529999999994</v>
      </c>
      <c r="I47" s="79">
        <v>1</v>
      </c>
      <c r="J47" s="58">
        <v>89.032529999999994</v>
      </c>
      <c r="K47" s="90">
        <f>__Anonymous_Sheet_DB__0[[#This Row],[13]]/__Anonymous_Sheet_DB__0[[#This Row],[12]]</f>
        <v>89.032529999999994</v>
      </c>
      <c r="L47" s="57">
        <f>__Anonymous_Sheet_DB__0[[#This Row],[9]]</f>
        <v>1</v>
      </c>
      <c r="M47" s="55">
        <f>__Anonymous_Sheet_DB__0[[#This Row],[10]]</f>
        <v>89.032529999999994</v>
      </c>
      <c r="N47" s="39" t="s">
        <v>194</v>
      </c>
      <c r="O47" s="40">
        <v>45706</v>
      </c>
      <c r="P47" s="27" t="s">
        <v>195</v>
      </c>
      <c r="Q47" s="79">
        <v>89.031999999999996</v>
      </c>
      <c r="R47" s="79">
        <v>1</v>
      </c>
      <c r="S47" s="80" t="s">
        <v>196</v>
      </c>
      <c r="T47" s="82">
        <v>45705</v>
      </c>
      <c r="U47" s="78"/>
      <c r="V47" s="78"/>
    </row>
    <row r="48" spans="1:22" ht="134.25" customHeight="1">
      <c r="A48" s="77">
        <f t="shared" si="0"/>
        <v>41</v>
      </c>
      <c r="B48" s="78" t="s">
        <v>42</v>
      </c>
      <c r="C48" s="81" t="s">
        <v>197</v>
      </c>
      <c r="D48" s="83" t="s">
        <v>40</v>
      </c>
      <c r="E48" s="46" t="s">
        <v>62</v>
      </c>
      <c r="F48" s="46" t="s">
        <v>62</v>
      </c>
      <c r="G48" s="78" t="s">
        <v>43</v>
      </c>
      <c r="H48" s="79">
        <f>__Anonymous_Sheet_DB__0[[#This Row],[10]]/__Anonymous_Sheet_DB__0[[#This Row],[9]]</f>
        <v>62.250799999999998</v>
      </c>
      <c r="I48" s="79">
        <v>1</v>
      </c>
      <c r="J48" s="58">
        <v>62.250799999999998</v>
      </c>
      <c r="K48" s="90">
        <f>__Anonymous_Sheet_DB__0[[#This Row],[13]]/__Anonymous_Sheet_DB__0[[#This Row],[12]]</f>
        <v>62.250799999999998</v>
      </c>
      <c r="L48" s="57">
        <f>__Anonymous_Sheet_DB__0[[#This Row],[9]]</f>
        <v>1</v>
      </c>
      <c r="M48" s="55">
        <f>__Anonymous_Sheet_DB__0[[#This Row],[10]]</f>
        <v>62.250799999999998</v>
      </c>
      <c r="N48" s="16" t="s">
        <v>198</v>
      </c>
      <c r="O48" s="40">
        <v>45706</v>
      </c>
      <c r="P48" s="27" t="s">
        <v>199</v>
      </c>
      <c r="Q48" s="79">
        <f>__Anonymous_Sheet_DB__0[[#This Row],[19]]/__Anonymous_Sheet_DB__0[[#This Row],[18]]</f>
        <v>62.25</v>
      </c>
      <c r="R48" s="79">
        <v>1</v>
      </c>
      <c r="S48" s="80">
        <v>62.25</v>
      </c>
      <c r="T48" s="82">
        <v>45705</v>
      </c>
      <c r="U48" s="78"/>
      <c r="V48" s="78"/>
    </row>
    <row r="49" spans="1:22" ht="87.75" customHeight="1">
      <c r="A49" s="77">
        <f t="shared" si="0"/>
        <v>42</v>
      </c>
      <c r="B49" s="78" t="s">
        <v>39</v>
      </c>
      <c r="C49" s="81" t="s">
        <v>51</v>
      </c>
      <c r="D49" s="83" t="s">
        <v>40</v>
      </c>
      <c r="E49" s="25" t="s">
        <v>41</v>
      </c>
      <c r="F49" s="25" t="s">
        <v>41</v>
      </c>
      <c r="G49" s="78" t="s">
        <v>44</v>
      </c>
      <c r="H49" s="79">
        <f>__Anonymous_Sheet_DB__0[[#This Row],[10]]/__Anonymous_Sheet_DB__0[[#This Row],[9]]</f>
        <v>13.1</v>
      </c>
      <c r="I49" s="79">
        <v>1</v>
      </c>
      <c r="J49" s="58">
        <v>13.1</v>
      </c>
      <c r="K49" s="90">
        <f>__Anonymous_Sheet_DB__0[[#This Row],[13]]/__Anonymous_Sheet_DB__0[[#This Row],[12]]</f>
        <v>13.1</v>
      </c>
      <c r="L49" s="57">
        <f>__Anonymous_Sheet_DB__0[[#This Row],[9]]</f>
        <v>1</v>
      </c>
      <c r="M49" s="55">
        <f>__Anonymous_Sheet_DB__0[[#This Row],[10]]</f>
        <v>13.1</v>
      </c>
      <c r="N49" s="16" t="s">
        <v>200</v>
      </c>
      <c r="O49" s="40">
        <v>45706</v>
      </c>
      <c r="P49" s="27" t="s">
        <v>201</v>
      </c>
      <c r="Q49" s="79">
        <f>__Anonymous_Sheet_DB__0[[#This Row],[19]]/__Anonymous_Sheet_DB__0[[#This Row],[18]]</f>
        <v>13.1</v>
      </c>
      <c r="R49" s="79">
        <v>1</v>
      </c>
      <c r="S49" s="80">
        <v>13.1</v>
      </c>
      <c r="T49" s="82">
        <v>45706</v>
      </c>
      <c r="U49" s="78"/>
      <c r="V49" s="78"/>
    </row>
    <row r="50" spans="1:22" ht="87.75" customHeight="1">
      <c r="A50" s="77">
        <f t="shared" si="0"/>
        <v>43</v>
      </c>
      <c r="B50" s="78" t="s">
        <v>39</v>
      </c>
      <c r="C50" s="81" t="s">
        <v>202</v>
      </c>
      <c r="D50" s="83" t="s">
        <v>40</v>
      </c>
      <c r="E50" s="25" t="s">
        <v>41</v>
      </c>
      <c r="F50" s="25" t="s">
        <v>41</v>
      </c>
      <c r="G50" s="41" t="s">
        <v>205</v>
      </c>
      <c r="H50" s="79">
        <f>__Anonymous_Sheet_DB__0[[#This Row],[10]]/__Anonymous_Sheet_DB__0[[#This Row],[9]]</f>
        <v>3.4916660000000002E-2</v>
      </c>
      <c r="I50" s="79">
        <v>1000</v>
      </c>
      <c r="J50" s="58">
        <v>34.91666</v>
      </c>
      <c r="K50" s="90">
        <f>__Anonymous_Sheet_DB__0[[#This Row],[13]]/__Anonymous_Sheet_DB__0[[#This Row],[12]]</f>
        <v>3.4916660000000002E-2</v>
      </c>
      <c r="L50" s="57">
        <f>__Anonymous_Sheet_DB__0[[#This Row],[9]]</f>
        <v>1000</v>
      </c>
      <c r="M50" s="55">
        <f>__Anonymous_Sheet_DB__0[[#This Row],[10]]</f>
        <v>34.91666</v>
      </c>
      <c r="N50" s="39" t="s">
        <v>203</v>
      </c>
      <c r="O50" s="40">
        <v>45706</v>
      </c>
      <c r="P50" s="27" t="s">
        <v>204</v>
      </c>
      <c r="Q50" s="79">
        <f>__Anonymous_Sheet_DB__0[[#This Row],[19]]/__Anonymous_Sheet_DB__0[[#This Row],[18]]</f>
        <v>3.4915999999999996E-2</v>
      </c>
      <c r="R50" s="79">
        <v>1000</v>
      </c>
      <c r="S50" s="80">
        <v>34.915999999999997</v>
      </c>
      <c r="T50" s="82">
        <v>45700</v>
      </c>
      <c r="U50" s="78"/>
      <c r="V50" s="78"/>
    </row>
    <row r="51" spans="1:22" ht="87.75" customHeight="1">
      <c r="A51" s="77">
        <f t="shared" si="0"/>
        <v>44</v>
      </c>
      <c r="B51" s="78" t="s">
        <v>39</v>
      </c>
      <c r="C51" s="81" t="s">
        <v>206</v>
      </c>
      <c r="D51" s="83" t="s">
        <v>40</v>
      </c>
      <c r="E51" s="25" t="s">
        <v>41</v>
      </c>
      <c r="F51" s="25" t="s">
        <v>41</v>
      </c>
      <c r="G51" s="78" t="s">
        <v>44</v>
      </c>
      <c r="H51" s="79">
        <f>__Anonymous_Sheet_DB__0[[#This Row],[10]]/__Anonymous_Sheet_DB__0[[#This Row],[9]]</f>
        <v>50.45</v>
      </c>
      <c r="I51" s="79">
        <v>1</v>
      </c>
      <c r="J51" s="58">
        <v>50.45</v>
      </c>
      <c r="K51" s="90">
        <f>__Anonymous_Sheet_DB__0[[#This Row],[13]]/__Anonymous_Sheet_DB__0[[#This Row],[12]]</f>
        <v>50.45</v>
      </c>
      <c r="L51" s="57">
        <f>__Anonymous_Sheet_DB__0[[#This Row],[9]]</f>
        <v>1</v>
      </c>
      <c r="M51" s="55">
        <f>__Anonymous_Sheet_DB__0[[#This Row],[10]]</f>
        <v>50.45</v>
      </c>
      <c r="N51" s="39" t="s">
        <v>207</v>
      </c>
      <c r="O51" s="40">
        <v>45707</v>
      </c>
      <c r="P51" s="27" t="s">
        <v>208</v>
      </c>
      <c r="Q51" s="79">
        <f>__Anonymous_Sheet_DB__0[[#This Row],[19]]/__Anonymous_Sheet_DB__0[[#This Row],[18]]</f>
        <v>53.5</v>
      </c>
      <c r="R51" s="79">
        <v>1</v>
      </c>
      <c r="S51" s="80">
        <v>53.5</v>
      </c>
      <c r="T51" s="82">
        <v>45734</v>
      </c>
      <c r="U51" s="78"/>
      <c r="V51" s="78"/>
    </row>
    <row r="52" spans="1:22" ht="120" customHeight="1">
      <c r="A52" s="77">
        <f t="shared" si="0"/>
        <v>45</v>
      </c>
      <c r="B52" s="78" t="s">
        <v>42</v>
      </c>
      <c r="C52" s="81" t="s">
        <v>209</v>
      </c>
      <c r="D52" s="83" t="s">
        <v>40</v>
      </c>
      <c r="E52" s="25" t="s">
        <v>60</v>
      </c>
      <c r="F52" s="25" t="s">
        <v>212</v>
      </c>
      <c r="G52" s="78" t="s">
        <v>43</v>
      </c>
      <c r="H52" s="79">
        <f>__Anonymous_Sheet_DB__0[[#This Row],[10]]/__Anonymous_Sheet_DB__0[[#This Row],[9]]</f>
        <v>260.35217999999998</v>
      </c>
      <c r="I52" s="79">
        <v>1</v>
      </c>
      <c r="J52" s="58">
        <v>260.35217999999998</v>
      </c>
      <c r="K52" s="90">
        <f>__Anonymous_Sheet_DB__0[[#This Row],[13]]/__Anonymous_Sheet_DB__0[[#This Row],[12]]</f>
        <v>260.35217999999998</v>
      </c>
      <c r="L52" s="57">
        <f>__Anonymous_Sheet_DB__0[[#This Row],[9]]</f>
        <v>1</v>
      </c>
      <c r="M52" s="55">
        <f>__Anonymous_Sheet_DB__0[[#This Row],[10]]</f>
        <v>260.35217999999998</v>
      </c>
      <c r="N52" s="39" t="s">
        <v>210</v>
      </c>
      <c r="O52" s="40">
        <v>45707</v>
      </c>
      <c r="P52" s="27" t="s">
        <v>211</v>
      </c>
      <c r="Q52" s="79">
        <f>__Anonymous_Sheet_DB__0[[#This Row],[19]]/__Anonymous_Sheet_DB__0[[#This Row],[18]]</f>
        <v>259.67410999999998</v>
      </c>
      <c r="R52" s="79">
        <v>1</v>
      </c>
      <c r="S52" s="80">
        <v>259.67410999999998</v>
      </c>
      <c r="T52" s="82">
        <v>45736</v>
      </c>
      <c r="U52" s="78"/>
      <c r="V52" s="78"/>
    </row>
    <row r="53" spans="1:22" ht="87.75" customHeight="1">
      <c r="A53" s="77">
        <f t="shared" si="0"/>
        <v>46</v>
      </c>
      <c r="B53" s="78" t="s">
        <v>39</v>
      </c>
      <c r="C53" s="81" t="s">
        <v>213</v>
      </c>
      <c r="D53" s="83" t="s">
        <v>40</v>
      </c>
      <c r="E53" s="25" t="s">
        <v>41</v>
      </c>
      <c r="F53" s="25" t="s">
        <v>41</v>
      </c>
      <c r="G53" s="78" t="s">
        <v>44</v>
      </c>
      <c r="H53" s="79">
        <f>__Anonymous_Sheet_DB__0[[#This Row],[10]]/__Anonymous_Sheet_DB__0[[#This Row],[9]]</f>
        <v>2.8886666666666669</v>
      </c>
      <c r="I53" s="79">
        <v>3</v>
      </c>
      <c r="J53" s="58">
        <v>8.6660000000000004</v>
      </c>
      <c r="K53" s="90">
        <f>__Anonymous_Sheet_DB__0[[#This Row],[13]]/__Anonymous_Sheet_DB__0[[#This Row],[12]]</f>
        <v>2.8886666666666669</v>
      </c>
      <c r="L53" s="57">
        <f>__Anonymous_Sheet_DB__0[[#This Row],[9]]</f>
        <v>3</v>
      </c>
      <c r="M53" s="55">
        <f>__Anonymous_Sheet_DB__0[[#This Row],[10]]</f>
        <v>8.6660000000000004</v>
      </c>
      <c r="N53" s="39" t="s">
        <v>214</v>
      </c>
      <c r="O53" s="40">
        <v>45708</v>
      </c>
      <c r="P53" s="27" t="s">
        <v>215</v>
      </c>
      <c r="Q53" s="79" t="e">
        <f>__Anonymous_Sheet_DB__0[[#This Row],[19]]/__Anonymous_Sheet_DB__0[[#This Row],[18]]</f>
        <v>#DIV/0!</v>
      </c>
      <c r="R53" s="79"/>
      <c r="S53" s="80"/>
      <c r="T53" s="59"/>
      <c r="U53" s="13" t="s">
        <v>312</v>
      </c>
      <c r="V53" s="78"/>
    </row>
    <row r="54" spans="1:22" ht="100.5" customHeight="1">
      <c r="A54" s="77">
        <f t="shared" si="0"/>
        <v>47</v>
      </c>
      <c r="B54" s="78" t="s">
        <v>42</v>
      </c>
      <c r="C54" s="81" t="s">
        <v>216</v>
      </c>
      <c r="D54" s="83" t="s">
        <v>40</v>
      </c>
      <c r="E54" s="25" t="s">
        <v>60</v>
      </c>
      <c r="F54" s="25" t="s">
        <v>217</v>
      </c>
      <c r="G54" s="78" t="s">
        <v>43</v>
      </c>
      <c r="H54" s="79">
        <f>__Anonymous_Sheet_DB__0[[#This Row],[10]]/__Anonymous_Sheet_DB__0[[#This Row],[9]]</f>
        <v>5534.2</v>
      </c>
      <c r="I54" s="79">
        <v>1</v>
      </c>
      <c r="J54" s="58">
        <v>5534.2</v>
      </c>
      <c r="K54" s="90">
        <f>__Anonymous_Sheet_DB__0[[#This Row],[13]]/__Anonymous_Sheet_DB__0[[#This Row],[12]]</f>
        <v>5534.2</v>
      </c>
      <c r="L54" s="57">
        <f>__Anonymous_Sheet_DB__0[[#This Row],[9]]</f>
        <v>1</v>
      </c>
      <c r="M54" s="55">
        <f>__Anonymous_Sheet_DB__0[[#This Row],[10]]</f>
        <v>5534.2</v>
      </c>
      <c r="N54" s="16" t="s">
        <v>221</v>
      </c>
      <c r="O54" s="40">
        <v>45708</v>
      </c>
      <c r="P54" s="27" t="s">
        <v>222</v>
      </c>
      <c r="Q54" s="79" t="e">
        <f>__Anonymous_Sheet_DB__0[[#This Row],[19]]/__Anonymous_Sheet_DB__0[[#This Row],[18]]</f>
        <v>#DIV/0!</v>
      </c>
      <c r="R54" s="79"/>
      <c r="S54" s="80"/>
      <c r="T54" s="59"/>
      <c r="U54" s="13" t="s">
        <v>312</v>
      </c>
      <c r="V54" s="78"/>
    </row>
    <row r="55" spans="1:22" ht="72" customHeight="1">
      <c r="A55" s="77">
        <f t="shared" si="0"/>
        <v>48</v>
      </c>
      <c r="B55" s="78" t="s">
        <v>39</v>
      </c>
      <c r="C55" s="81" t="s">
        <v>218</v>
      </c>
      <c r="D55" s="83" t="s">
        <v>40</v>
      </c>
      <c r="E55" s="25" t="s">
        <v>41</v>
      </c>
      <c r="F55" s="25" t="s">
        <v>41</v>
      </c>
      <c r="G55" s="78" t="s">
        <v>44</v>
      </c>
      <c r="H55" s="79">
        <f>__Anonymous_Sheet_DB__0[[#This Row],[10]]/__Anonymous_Sheet_DB__0[[#This Row],[9]]</f>
        <v>320</v>
      </c>
      <c r="I55" s="79">
        <v>1</v>
      </c>
      <c r="J55" s="58">
        <v>320</v>
      </c>
      <c r="K55" s="90">
        <f>__Anonymous_Sheet_DB__0[[#This Row],[13]]/__Anonymous_Sheet_DB__0[[#This Row],[12]]</f>
        <v>320</v>
      </c>
      <c r="L55" s="57">
        <f>__Anonymous_Sheet_DB__0[[#This Row],[9]]</f>
        <v>1</v>
      </c>
      <c r="M55" s="55">
        <f>__Anonymous_Sheet_DB__0[[#This Row],[10]]</f>
        <v>320</v>
      </c>
      <c r="N55" s="39" t="s">
        <v>219</v>
      </c>
      <c r="O55" s="40">
        <v>45709</v>
      </c>
      <c r="P55" s="27" t="s">
        <v>220</v>
      </c>
      <c r="Q55" s="79">
        <f>__Anonymous_Sheet_DB__0[[#This Row],[19]]/__Anonymous_Sheet_DB__0[[#This Row],[18]]</f>
        <v>316.66665999999998</v>
      </c>
      <c r="R55" s="79">
        <v>1</v>
      </c>
      <c r="S55" s="80">
        <v>316.66665999999998</v>
      </c>
      <c r="T55" s="82">
        <v>45733</v>
      </c>
      <c r="U55" s="78"/>
      <c r="V55" s="78"/>
    </row>
    <row r="56" spans="1:22" ht="93.75" customHeight="1">
      <c r="A56" s="77">
        <f t="shared" si="0"/>
        <v>49</v>
      </c>
      <c r="B56" s="78" t="s">
        <v>48</v>
      </c>
      <c r="C56" s="60" t="s">
        <v>227</v>
      </c>
      <c r="D56" s="83" t="s">
        <v>40</v>
      </c>
      <c r="E56" s="25" t="s">
        <v>41</v>
      </c>
      <c r="F56" s="25" t="s">
        <v>41</v>
      </c>
      <c r="G56" s="78" t="s">
        <v>45</v>
      </c>
      <c r="H56" s="79">
        <f>__Anonymous_Sheet_DB__0[[#This Row],[10]]/__Anonymous_Sheet_DB__0[[#This Row],[9]]</f>
        <v>3.834055555555556</v>
      </c>
      <c r="I56" s="79">
        <v>18</v>
      </c>
      <c r="J56" s="58">
        <v>69.013000000000005</v>
      </c>
      <c r="K56" s="90">
        <f>__Anonymous_Sheet_DB__0[[#This Row],[13]]/__Anonymous_Sheet_DB__0[[#This Row],[12]]</f>
        <v>3.834055555555556</v>
      </c>
      <c r="L56" s="57">
        <f>__Anonymous_Sheet_DB__0[[#This Row],[9]]</f>
        <v>18</v>
      </c>
      <c r="M56" s="55">
        <f>__Anonymous_Sheet_DB__0[[#This Row],[10]]</f>
        <v>69.013000000000005</v>
      </c>
      <c r="N56" s="16" t="s">
        <v>228</v>
      </c>
      <c r="O56" s="40">
        <v>45709</v>
      </c>
      <c r="P56" s="27" t="s">
        <v>229</v>
      </c>
      <c r="Q56" s="79" t="e">
        <f>__Anonymous_Sheet_DB__0[[#This Row],[19]]/__Anonymous_Sheet_DB__0[[#This Row],[18]]</f>
        <v>#DIV/0!</v>
      </c>
      <c r="R56" s="79"/>
      <c r="S56" s="80"/>
      <c r="T56" s="59"/>
      <c r="U56" s="13" t="s">
        <v>328</v>
      </c>
      <c r="V56" s="78"/>
    </row>
    <row r="57" spans="1:22" ht="72" customHeight="1">
      <c r="A57" s="77">
        <f t="shared" si="0"/>
        <v>50</v>
      </c>
      <c r="B57" s="78" t="s">
        <v>39</v>
      </c>
      <c r="C57" s="81" t="s">
        <v>230</v>
      </c>
      <c r="D57" s="83" t="s">
        <v>40</v>
      </c>
      <c r="E57" s="25" t="s">
        <v>41</v>
      </c>
      <c r="F57" s="25" t="s">
        <v>41</v>
      </c>
      <c r="G57" s="78" t="s">
        <v>45</v>
      </c>
      <c r="H57" s="79">
        <f>__Anonymous_Sheet_DB__0[[#This Row],[10]]/__Anonymous_Sheet_DB__0[[#This Row],[9]]</f>
        <v>36.674166666666665</v>
      </c>
      <c r="I57" s="79">
        <v>6</v>
      </c>
      <c r="J57" s="58">
        <v>220.04499999999999</v>
      </c>
      <c r="K57" s="90">
        <f>__Anonymous_Sheet_DB__0[[#This Row],[13]]/__Anonymous_Sheet_DB__0[[#This Row],[12]]</f>
        <v>36.674166666666665</v>
      </c>
      <c r="L57" s="57">
        <f>__Anonymous_Sheet_DB__0[[#This Row],[9]]</f>
        <v>6</v>
      </c>
      <c r="M57" s="55">
        <f>__Anonymous_Sheet_DB__0[[#This Row],[10]]</f>
        <v>220.04499999999999</v>
      </c>
      <c r="N57" s="39" t="s">
        <v>231</v>
      </c>
      <c r="O57" s="40">
        <v>45709</v>
      </c>
      <c r="P57" s="27" t="s">
        <v>232</v>
      </c>
      <c r="Q57" s="79" t="e">
        <f>__Anonymous_Sheet_DB__0[[#This Row],[19]]/__Anonymous_Sheet_DB__0[[#This Row],[18]]</f>
        <v>#DIV/0!</v>
      </c>
      <c r="R57" s="79"/>
      <c r="S57" s="80"/>
      <c r="T57" s="59"/>
      <c r="U57" s="13" t="s">
        <v>329</v>
      </c>
      <c r="V57" s="78"/>
    </row>
    <row r="58" spans="1:22" ht="86.25" customHeight="1">
      <c r="A58" s="77">
        <f t="shared" si="0"/>
        <v>51</v>
      </c>
      <c r="B58" s="78" t="s">
        <v>48</v>
      </c>
      <c r="C58" s="81" t="s">
        <v>233</v>
      </c>
      <c r="D58" s="83" t="s">
        <v>40</v>
      </c>
      <c r="E58" s="25" t="s">
        <v>41</v>
      </c>
      <c r="F58" s="25" t="s">
        <v>41</v>
      </c>
      <c r="G58" s="78" t="s">
        <v>45</v>
      </c>
      <c r="H58" s="79">
        <f>__Anonymous_Sheet_DB__0[[#This Row],[10]]/__Anonymous_Sheet_DB__0[[#This Row],[9]]</f>
        <v>100.14216666666665</v>
      </c>
      <c r="I58" s="79">
        <v>6</v>
      </c>
      <c r="J58" s="58">
        <v>600.85299999999995</v>
      </c>
      <c r="K58" s="90">
        <f>__Anonymous_Sheet_DB__0[[#This Row],[13]]/__Anonymous_Sheet_DB__0[[#This Row],[12]]</f>
        <v>100.14216666666665</v>
      </c>
      <c r="L58" s="57">
        <f>__Anonymous_Sheet_DB__0[[#This Row],[9]]</f>
        <v>6</v>
      </c>
      <c r="M58" s="55">
        <f>__Anonymous_Sheet_DB__0[[#This Row],[10]]</f>
        <v>600.85299999999995</v>
      </c>
      <c r="N58" s="16" t="s">
        <v>234</v>
      </c>
      <c r="O58" s="40">
        <v>45709</v>
      </c>
      <c r="P58" s="27" t="s">
        <v>235</v>
      </c>
      <c r="Q58" s="79" t="e">
        <f>__Anonymous_Sheet_DB__0[[#This Row],[19]]/__Anonymous_Sheet_DB__0[[#This Row],[18]]</f>
        <v>#DIV/0!</v>
      </c>
      <c r="R58" s="79"/>
      <c r="S58" s="80"/>
      <c r="T58" s="59"/>
      <c r="U58" s="78"/>
      <c r="V58" s="78"/>
    </row>
    <row r="59" spans="1:22" ht="96.75" customHeight="1">
      <c r="A59" s="77">
        <f t="shared" si="0"/>
        <v>52</v>
      </c>
      <c r="B59" s="78" t="s">
        <v>48</v>
      </c>
      <c r="C59" s="81" t="s">
        <v>236</v>
      </c>
      <c r="D59" s="83" t="s">
        <v>40</v>
      </c>
      <c r="E59" s="25" t="s">
        <v>60</v>
      </c>
      <c r="F59" s="25" t="s">
        <v>237</v>
      </c>
      <c r="G59" s="78" t="s">
        <v>238</v>
      </c>
      <c r="H59" s="79">
        <f>__Anonymous_Sheet_DB__0[[#This Row],[10]]/__Anonymous_Sheet_DB__0[[#This Row],[9]]</f>
        <v>1165</v>
      </c>
      <c r="I59" s="79">
        <v>1</v>
      </c>
      <c r="J59" s="58">
        <v>1165</v>
      </c>
      <c r="K59" s="90">
        <f>__Anonymous_Sheet_DB__0[[#This Row],[13]]/__Anonymous_Sheet_DB__0[[#This Row],[12]]</f>
        <v>1165</v>
      </c>
      <c r="L59" s="57">
        <f>__Anonymous_Sheet_DB__0[[#This Row],[9]]</f>
        <v>1</v>
      </c>
      <c r="M59" s="55">
        <f>__Anonymous_Sheet_DB__0[[#This Row],[10]]</f>
        <v>1165</v>
      </c>
      <c r="N59" s="39" t="s">
        <v>239</v>
      </c>
      <c r="O59" s="40">
        <v>45709</v>
      </c>
      <c r="P59" s="27" t="s">
        <v>240</v>
      </c>
      <c r="Q59" s="79">
        <f>__Anonymous_Sheet_DB__0[[#This Row],[19]]/__Anonymous_Sheet_DB__0[[#This Row],[18]]</f>
        <v>1165</v>
      </c>
      <c r="R59" s="79">
        <v>1</v>
      </c>
      <c r="S59" s="80">
        <v>1165</v>
      </c>
      <c r="T59" s="82">
        <v>45737</v>
      </c>
      <c r="U59" s="78"/>
      <c r="V59" s="78"/>
    </row>
    <row r="60" spans="1:22" ht="107.25" customHeight="1">
      <c r="A60" s="77">
        <f t="shared" si="0"/>
        <v>53</v>
      </c>
      <c r="B60" s="78" t="s">
        <v>42</v>
      </c>
      <c r="C60" s="81" t="s">
        <v>241</v>
      </c>
      <c r="D60" s="83" t="s">
        <v>40</v>
      </c>
      <c r="E60" s="25" t="s">
        <v>60</v>
      </c>
      <c r="F60" s="25" t="s">
        <v>244</v>
      </c>
      <c r="G60" s="78" t="s">
        <v>43</v>
      </c>
      <c r="H60" s="79">
        <f>__Anonymous_Sheet_DB__0[[#This Row],[10]]/__Anonymous_Sheet_DB__0[[#This Row],[9]]</f>
        <v>182.53</v>
      </c>
      <c r="I60" s="79">
        <v>1</v>
      </c>
      <c r="J60" s="58">
        <v>182.53</v>
      </c>
      <c r="K60" s="90">
        <f>__Anonymous_Sheet_DB__0[[#This Row],[13]]/__Anonymous_Sheet_DB__0[[#This Row],[12]]</f>
        <v>182.53</v>
      </c>
      <c r="L60" s="57">
        <f>__Anonymous_Sheet_DB__0[[#This Row],[9]]</f>
        <v>1</v>
      </c>
      <c r="M60" s="55">
        <f>__Anonymous_Sheet_DB__0[[#This Row],[10]]</f>
        <v>182.53</v>
      </c>
      <c r="N60" s="39" t="s">
        <v>242</v>
      </c>
      <c r="O60" s="40">
        <v>45712</v>
      </c>
      <c r="P60" s="27" t="s">
        <v>243</v>
      </c>
      <c r="Q60" s="79">
        <f>__Anonymous_Sheet_DB__0[[#This Row],[19]]/__Anonymous_Sheet_DB__0[[#This Row],[18]]</f>
        <v>182.53074000000001</v>
      </c>
      <c r="R60" s="79">
        <v>1</v>
      </c>
      <c r="S60" s="80">
        <v>182.53074000000001</v>
      </c>
      <c r="T60" s="82">
        <v>45707</v>
      </c>
      <c r="U60" s="78"/>
      <c r="V60" s="78"/>
    </row>
    <row r="61" spans="1:22" ht="143.25" customHeight="1">
      <c r="A61" s="77">
        <f t="shared" si="0"/>
        <v>54</v>
      </c>
      <c r="B61" s="78" t="s">
        <v>42</v>
      </c>
      <c r="C61" s="81" t="s">
        <v>245</v>
      </c>
      <c r="D61" s="83" t="s">
        <v>40</v>
      </c>
      <c r="E61" s="25" t="s">
        <v>60</v>
      </c>
      <c r="F61" s="25" t="s">
        <v>246</v>
      </c>
      <c r="G61" s="78" t="s">
        <v>43</v>
      </c>
      <c r="H61" s="79">
        <f>__Anonymous_Sheet_DB__0[[#This Row],[10]]/__Anonymous_Sheet_DB__0[[#This Row],[9]]</f>
        <v>105.651</v>
      </c>
      <c r="I61" s="79">
        <v>1</v>
      </c>
      <c r="J61" s="58">
        <v>105.651</v>
      </c>
      <c r="K61" s="90">
        <f>__Anonymous_Sheet_DB__0[[#This Row],[13]]/__Anonymous_Sheet_DB__0[[#This Row],[12]]</f>
        <v>105.651</v>
      </c>
      <c r="L61" s="57">
        <f>__Anonymous_Sheet_DB__0[[#This Row],[9]]</f>
        <v>1</v>
      </c>
      <c r="M61" s="55">
        <f>__Anonymous_Sheet_DB__0[[#This Row],[10]]</f>
        <v>105.651</v>
      </c>
      <c r="N61" s="39" t="s">
        <v>247</v>
      </c>
      <c r="O61" s="40">
        <v>45712</v>
      </c>
      <c r="P61" s="27" t="s">
        <v>248</v>
      </c>
      <c r="Q61" s="79">
        <f>__Anonymous_Sheet_DB__0[[#This Row],[19]]/__Anonymous_Sheet_DB__0[[#This Row],[18]]</f>
        <v>105.651</v>
      </c>
      <c r="R61" s="79">
        <v>1</v>
      </c>
      <c r="S61" s="80">
        <v>105.651</v>
      </c>
      <c r="T61" s="82">
        <v>45707</v>
      </c>
      <c r="U61" s="78"/>
      <c r="V61" s="78"/>
    </row>
    <row r="62" spans="1:22" ht="158.25" customHeight="1">
      <c r="A62" s="77">
        <f t="shared" si="0"/>
        <v>55</v>
      </c>
      <c r="B62" s="78" t="s">
        <v>42</v>
      </c>
      <c r="C62" s="81" t="s">
        <v>249</v>
      </c>
      <c r="D62" s="83" t="s">
        <v>40</v>
      </c>
      <c r="E62" s="25" t="s">
        <v>60</v>
      </c>
      <c r="F62" s="25" t="s">
        <v>250</v>
      </c>
      <c r="G62" s="78" t="s">
        <v>43</v>
      </c>
      <c r="H62" s="79">
        <f>__Anonymous_Sheet_DB__0[[#This Row],[10]]/__Anonymous_Sheet_DB__0[[#This Row],[9]]</f>
        <v>105.65179999999999</v>
      </c>
      <c r="I62" s="79">
        <v>1</v>
      </c>
      <c r="J62" s="58">
        <v>105.65179999999999</v>
      </c>
      <c r="K62" s="90">
        <f>__Anonymous_Sheet_DB__0[[#This Row],[13]]/__Anonymous_Sheet_DB__0[[#This Row],[12]]</f>
        <v>105.65179999999999</v>
      </c>
      <c r="L62" s="57">
        <f>__Anonymous_Sheet_DB__0[[#This Row],[9]]</f>
        <v>1</v>
      </c>
      <c r="M62" s="55">
        <f>__Anonymous_Sheet_DB__0[[#This Row],[10]]</f>
        <v>105.65179999999999</v>
      </c>
      <c r="N62" s="16" t="s">
        <v>251</v>
      </c>
      <c r="O62" s="40">
        <v>45712</v>
      </c>
      <c r="P62" s="27" t="s">
        <v>252</v>
      </c>
      <c r="Q62" s="79">
        <f>__Anonymous_Sheet_DB__0[[#This Row],[19]]/__Anonymous_Sheet_DB__0[[#This Row],[18]]</f>
        <v>105.651</v>
      </c>
      <c r="R62" s="79">
        <v>1</v>
      </c>
      <c r="S62" s="80">
        <v>105.651</v>
      </c>
      <c r="T62" s="82">
        <v>45707</v>
      </c>
      <c r="U62" s="78"/>
      <c r="V62" s="78"/>
    </row>
    <row r="63" spans="1:22" ht="104.25" customHeight="1">
      <c r="A63" s="77">
        <f t="shared" si="0"/>
        <v>56</v>
      </c>
      <c r="B63" s="78" t="s">
        <v>42</v>
      </c>
      <c r="C63" s="81" t="s">
        <v>253</v>
      </c>
      <c r="D63" s="83" t="s">
        <v>40</v>
      </c>
      <c r="E63" s="25" t="s">
        <v>60</v>
      </c>
      <c r="F63" s="25" t="s">
        <v>254</v>
      </c>
      <c r="G63" s="78" t="s">
        <v>43</v>
      </c>
      <c r="H63" s="79">
        <f>__Anonymous_Sheet_DB__0[[#This Row],[10]]/__Anonymous_Sheet_DB__0[[#This Row],[9]]</f>
        <v>245.87970000000001</v>
      </c>
      <c r="I63" s="79">
        <v>1</v>
      </c>
      <c r="J63" s="58">
        <v>245.87970000000001</v>
      </c>
      <c r="K63" s="90">
        <f>__Anonymous_Sheet_DB__0[[#This Row],[13]]/__Anonymous_Sheet_DB__0[[#This Row],[12]]</f>
        <v>245.87970000000001</v>
      </c>
      <c r="L63" s="57">
        <f>__Anonymous_Sheet_DB__0[[#This Row],[9]]</f>
        <v>1</v>
      </c>
      <c r="M63" s="55">
        <f>__Anonymous_Sheet_DB__0[[#This Row],[10]]</f>
        <v>245.87970000000001</v>
      </c>
      <c r="N63" s="16" t="s">
        <v>255</v>
      </c>
      <c r="O63" s="40">
        <v>45712</v>
      </c>
      <c r="P63" s="27" t="s">
        <v>256</v>
      </c>
      <c r="Q63" s="79">
        <f>__Anonymous_Sheet_DB__0[[#This Row],[19]]/__Anonymous_Sheet_DB__0[[#This Row],[18]]</f>
        <v>245.87970000000001</v>
      </c>
      <c r="R63" s="79">
        <v>1</v>
      </c>
      <c r="S63" s="80">
        <v>245.87970000000001</v>
      </c>
      <c r="T63" s="82">
        <v>45707</v>
      </c>
      <c r="U63" s="78"/>
      <c r="V63" s="78"/>
    </row>
    <row r="64" spans="1:22" ht="93" customHeight="1">
      <c r="A64" s="77">
        <f t="shared" si="0"/>
        <v>57</v>
      </c>
      <c r="B64" s="78" t="s">
        <v>42</v>
      </c>
      <c r="C64" s="81" t="s">
        <v>257</v>
      </c>
      <c r="D64" s="83" t="s">
        <v>40</v>
      </c>
      <c r="E64" s="25" t="s">
        <v>60</v>
      </c>
      <c r="F64" s="25" t="s">
        <v>258</v>
      </c>
      <c r="G64" s="78" t="s">
        <v>43</v>
      </c>
      <c r="H64" s="79">
        <f>__Anonymous_Sheet_DB__0[[#This Row],[10]]/__Anonymous_Sheet_DB__0[[#This Row],[9]]</f>
        <v>453.23399999999998</v>
      </c>
      <c r="I64" s="79">
        <v>1</v>
      </c>
      <c r="J64" s="58">
        <v>453.23399999999998</v>
      </c>
      <c r="K64" s="90">
        <f>__Anonymous_Sheet_DB__0[[#This Row],[13]]/__Anonymous_Sheet_DB__0[[#This Row],[12]]</f>
        <v>453.23399999999998</v>
      </c>
      <c r="L64" s="57">
        <f>__Anonymous_Sheet_DB__0[[#This Row],[9]]</f>
        <v>1</v>
      </c>
      <c r="M64" s="55">
        <f>__Anonymous_Sheet_DB__0[[#This Row],[10]]</f>
        <v>453.23399999999998</v>
      </c>
      <c r="N64" s="39" t="s">
        <v>260</v>
      </c>
      <c r="O64" s="40">
        <v>45712</v>
      </c>
      <c r="P64" s="27" t="s">
        <v>259</v>
      </c>
      <c r="Q64" s="79">
        <f>__Anonymous_Sheet_DB__0[[#This Row],[19]]/__Anonymous_Sheet_DB__0[[#This Row],[18]]</f>
        <v>453.23399999999998</v>
      </c>
      <c r="R64" s="79">
        <v>1</v>
      </c>
      <c r="S64" s="80">
        <v>453.23399999999998</v>
      </c>
      <c r="T64" s="82">
        <v>45707</v>
      </c>
      <c r="U64" s="78"/>
      <c r="V64" s="78"/>
    </row>
    <row r="65" spans="1:1024" ht="100.5" customHeight="1">
      <c r="A65" s="77">
        <f t="shared" si="0"/>
        <v>58</v>
      </c>
      <c r="B65" s="78" t="s">
        <v>42</v>
      </c>
      <c r="C65" s="81" t="s">
        <v>261</v>
      </c>
      <c r="D65" s="83" t="s">
        <v>40</v>
      </c>
      <c r="E65" s="25" t="s">
        <v>60</v>
      </c>
      <c r="F65" s="25" t="s">
        <v>262</v>
      </c>
      <c r="G65" s="78" t="s">
        <v>43</v>
      </c>
      <c r="H65" s="79">
        <f>__Anonymous_Sheet_DB__0[[#This Row],[10]]/__Anonymous_Sheet_DB__0[[#This Row],[9]]</f>
        <v>486.48700000000002</v>
      </c>
      <c r="I65" s="79">
        <v>1</v>
      </c>
      <c r="J65" s="58">
        <v>486.48700000000002</v>
      </c>
      <c r="K65" s="90">
        <f>__Anonymous_Sheet_DB__0[[#This Row],[13]]/__Anonymous_Sheet_DB__0[[#This Row],[12]]</f>
        <v>486.48700000000002</v>
      </c>
      <c r="L65" s="57">
        <f>__Anonymous_Sheet_DB__0[[#This Row],[9]]</f>
        <v>1</v>
      </c>
      <c r="M65" s="55">
        <f>__Anonymous_Sheet_DB__0[[#This Row],[10]]</f>
        <v>486.48700000000002</v>
      </c>
      <c r="N65" s="39" t="s">
        <v>264</v>
      </c>
      <c r="O65" s="40">
        <v>45712</v>
      </c>
      <c r="P65" s="27" t="s">
        <v>263</v>
      </c>
      <c r="Q65" s="79">
        <f>__Anonymous_Sheet_DB__0[[#This Row],[19]]/__Anonymous_Sheet_DB__0[[#This Row],[18]]</f>
        <v>486.48700000000002</v>
      </c>
      <c r="R65" s="79">
        <v>1</v>
      </c>
      <c r="S65" s="80">
        <v>486.48700000000002</v>
      </c>
      <c r="T65" s="82">
        <v>45707</v>
      </c>
      <c r="U65" s="78"/>
      <c r="V65" s="78"/>
    </row>
    <row r="66" spans="1:1024" ht="56.25">
      <c r="A66" s="77">
        <f t="shared" si="0"/>
        <v>59</v>
      </c>
      <c r="B66" s="78" t="s">
        <v>48</v>
      </c>
      <c r="C66" s="81" t="s">
        <v>265</v>
      </c>
      <c r="D66" s="83" t="s">
        <v>40</v>
      </c>
      <c r="E66" s="25" t="s">
        <v>41</v>
      </c>
      <c r="F66" s="25" t="s">
        <v>41</v>
      </c>
      <c r="G66" s="78" t="s">
        <v>45</v>
      </c>
      <c r="H66" s="79">
        <f>__Anonymous_Sheet_DB__0[[#This Row],[10]]/__Anonymous_Sheet_DB__0[[#This Row],[9]]</f>
        <v>37.159333333333329</v>
      </c>
      <c r="I66" s="79">
        <v>3</v>
      </c>
      <c r="J66" s="58">
        <v>111.47799999999999</v>
      </c>
      <c r="K66" s="90">
        <f>__Anonymous_Sheet_DB__0[[#This Row],[13]]/__Anonymous_Sheet_DB__0[[#This Row],[12]]</f>
        <v>37.159333333333329</v>
      </c>
      <c r="L66" s="57">
        <f>__Anonymous_Sheet_DB__0[[#This Row],[9]]</f>
        <v>3</v>
      </c>
      <c r="M66" s="55">
        <f>__Anonymous_Sheet_DB__0[[#This Row],[10]]</f>
        <v>111.47799999999999</v>
      </c>
      <c r="N66" s="39" t="s">
        <v>267</v>
      </c>
      <c r="O66" s="40">
        <v>45712</v>
      </c>
      <c r="P66" s="27" t="s">
        <v>266</v>
      </c>
      <c r="Q66" s="79">
        <f>__Anonymous_Sheet_DB__0[[#This Row],[19]]/__Anonymous_Sheet_DB__0[[#This Row],[18]]</f>
        <v>19.080000000000002</v>
      </c>
      <c r="R66" s="79">
        <v>3</v>
      </c>
      <c r="S66" s="80">
        <v>57.24</v>
      </c>
      <c r="T66" s="82">
        <v>45737</v>
      </c>
      <c r="U66" s="78"/>
      <c r="V66" s="78"/>
    </row>
    <row r="67" spans="1:1024" ht="56.25">
      <c r="A67" s="77">
        <f t="shared" si="0"/>
        <v>60</v>
      </c>
      <c r="B67" s="78" t="s">
        <v>48</v>
      </c>
      <c r="C67" s="60" t="s">
        <v>268</v>
      </c>
      <c r="D67" s="83" t="s">
        <v>40</v>
      </c>
      <c r="E67" s="25" t="s">
        <v>151</v>
      </c>
      <c r="F67" s="54" t="s">
        <v>293</v>
      </c>
      <c r="G67" s="78" t="s">
        <v>45</v>
      </c>
      <c r="H67" s="79">
        <f>__Anonymous_Sheet_DB__0[[#This Row],[10]]/__Anonymous_Sheet_DB__0[[#This Row],[9]]</f>
        <v>704.51761111111102</v>
      </c>
      <c r="I67" s="79">
        <v>36</v>
      </c>
      <c r="J67" s="58">
        <v>25362.633999999998</v>
      </c>
      <c r="K67" s="90">
        <f>__Anonymous_Sheet_DB__0[[#This Row],[13]]/__Anonymous_Sheet_DB__0[[#This Row],[12]]</f>
        <v>704.51761111111102</v>
      </c>
      <c r="L67" s="57">
        <f>__Anonymous_Sheet_DB__0[[#This Row],[9]]</f>
        <v>36</v>
      </c>
      <c r="M67" s="55">
        <f>__Anonymous_Sheet_DB__0[[#This Row],[10]]</f>
        <v>25362.633999999998</v>
      </c>
      <c r="N67" s="39" t="s">
        <v>270</v>
      </c>
      <c r="O67" s="40">
        <v>45712</v>
      </c>
      <c r="P67" s="27" t="s">
        <v>269</v>
      </c>
      <c r="Q67" s="79">
        <f>__Anonymous_Sheet_DB__0[[#This Row],[19]]/__Anonymous_Sheet_DB__0[[#This Row],[18]]</f>
        <v>704.49375138888888</v>
      </c>
      <c r="R67" s="79">
        <v>36</v>
      </c>
      <c r="S67" s="80">
        <v>25361.77505</v>
      </c>
      <c r="T67" s="82">
        <v>45733</v>
      </c>
      <c r="U67" s="78"/>
      <c r="V67" s="78"/>
    </row>
    <row r="68" spans="1:1024" ht="56.25">
      <c r="A68" s="77">
        <f t="shared" si="0"/>
        <v>61</v>
      </c>
      <c r="B68" s="78" t="s">
        <v>48</v>
      </c>
      <c r="C68" s="86" t="s">
        <v>271</v>
      </c>
      <c r="D68" s="83" t="s">
        <v>40</v>
      </c>
      <c r="E68" s="25" t="s">
        <v>151</v>
      </c>
      <c r="F68" s="54" t="s">
        <v>291</v>
      </c>
      <c r="G68" s="78" t="s">
        <v>274</v>
      </c>
      <c r="H68" s="79">
        <f>__Anonymous_Sheet_DB__0[[#This Row],[10]]/__Anonymous_Sheet_DB__0[[#This Row],[9]]</f>
        <v>7.291985990935311E-2</v>
      </c>
      <c r="I68" s="79">
        <v>4854</v>
      </c>
      <c r="J68" s="58">
        <v>353.95299999999997</v>
      </c>
      <c r="K68" s="90">
        <f>__Anonymous_Sheet_DB__0[[#This Row],[13]]/__Anonymous_Sheet_DB__0[[#This Row],[12]]</f>
        <v>7.291985990935311E-2</v>
      </c>
      <c r="L68" s="57">
        <f>__Anonymous_Sheet_DB__0[[#This Row],[9]]</f>
        <v>4854</v>
      </c>
      <c r="M68" s="55">
        <f>__Anonymous_Sheet_DB__0[[#This Row],[10]]</f>
        <v>353.95299999999997</v>
      </c>
      <c r="N68" s="39" t="s">
        <v>273</v>
      </c>
      <c r="O68" s="40">
        <v>45713</v>
      </c>
      <c r="P68" s="27" t="s">
        <v>272</v>
      </c>
      <c r="Q68" s="79">
        <f>__Anonymous_Sheet_DB__0[[#This Row],[19]]/__Anonymous_Sheet_DB__0[[#This Row],[18]]</f>
        <v>7.2500000000000009E-2</v>
      </c>
      <c r="R68" s="79">
        <v>4854</v>
      </c>
      <c r="S68" s="80">
        <v>351.91500000000002</v>
      </c>
      <c r="T68" s="82">
        <v>45742</v>
      </c>
      <c r="U68" s="78"/>
      <c r="V68" s="78"/>
    </row>
    <row r="69" spans="1:1024" ht="63.75">
      <c r="A69" s="77">
        <f t="shared" si="0"/>
        <v>62</v>
      </c>
      <c r="B69" s="78" t="s">
        <v>39</v>
      </c>
      <c r="C69" s="81" t="s">
        <v>230</v>
      </c>
      <c r="D69" s="83" t="s">
        <v>40</v>
      </c>
      <c r="E69" s="25" t="s">
        <v>41</v>
      </c>
      <c r="F69" s="25" t="s">
        <v>41</v>
      </c>
      <c r="G69" s="78" t="s">
        <v>45</v>
      </c>
      <c r="H69" s="79">
        <f>__Anonymous_Sheet_DB__0[[#This Row],[10]]/__Anonymous_Sheet_DB__0[[#This Row],[9]]</f>
        <v>14.775</v>
      </c>
      <c r="I69" s="79">
        <v>4</v>
      </c>
      <c r="J69" s="58">
        <v>59.1</v>
      </c>
      <c r="K69" s="90">
        <f>__Anonymous_Sheet_DB__0[[#This Row],[13]]/__Anonymous_Sheet_DB__0[[#This Row],[12]]</f>
        <v>14.775</v>
      </c>
      <c r="L69" s="57">
        <f>__Anonymous_Sheet_DB__0[[#This Row],[9]]</f>
        <v>4</v>
      </c>
      <c r="M69" s="55">
        <f>__Anonymous_Sheet_DB__0[[#This Row],[10]]</f>
        <v>59.1</v>
      </c>
      <c r="N69" s="39" t="s">
        <v>275</v>
      </c>
      <c r="O69" s="40">
        <v>45713</v>
      </c>
      <c r="P69" s="27" t="s">
        <v>276</v>
      </c>
      <c r="Q69" s="79" t="e">
        <f>__Anonymous_Sheet_DB__0[[#This Row],[19]]/__Anonymous_Sheet_DB__0[[#This Row],[18]]</f>
        <v>#DIV/0!</v>
      </c>
      <c r="R69" s="79"/>
      <c r="S69" s="80"/>
      <c r="T69" s="59"/>
      <c r="U69" s="13" t="s">
        <v>224</v>
      </c>
      <c r="V69" s="78"/>
    </row>
    <row r="70" spans="1:1024" ht="84" customHeight="1">
      <c r="A70" s="77">
        <f t="shared" si="0"/>
        <v>63</v>
      </c>
      <c r="B70" s="78" t="s">
        <v>48</v>
      </c>
      <c r="C70" s="60" t="s">
        <v>277</v>
      </c>
      <c r="D70" s="83" t="s">
        <v>40</v>
      </c>
      <c r="E70" s="25" t="s">
        <v>151</v>
      </c>
      <c r="F70" s="54" t="s">
        <v>292</v>
      </c>
      <c r="G70" s="78" t="s">
        <v>45</v>
      </c>
      <c r="H70" s="79">
        <f>__Anonymous_Sheet_DB__0[[#This Row],[10]]/__Anonymous_Sheet_DB__0[[#This Row],[9]]</f>
        <v>31.18825</v>
      </c>
      <c r="I70" s="79">
        <v>4</v>
      </c>
      <c r="J70" s="58">
        <v>124.753</v>
      </c>
      <c r="K70" s="90">
        <f>__Anonymous_Sheet_DB__0[[#This Row],[13]]/__Anonymous_Sheet_DB__0[[#This Row],[12]]</f>
        <v>31.18825</v>
      </c>
      <c r="L70" s="57">
        <f>__Anonymous_Sheet_DB__0[[#This Row],[9]]</f>
        <v>4</v>
      </c>
      <c r="M70" s="55">
        <f>__Anonymous_Sheet_DB__0[[#This Row],[10]]</f>
        <v>124.753</v>
      </c>
      <c r="N70" s="39" t="s">
        <v>279</v>
      </c>
      <c r="O70" s="40">
        <v>45713</v>
      </c>
      <c r="P70" s="27" t="s">
        <v>278</v>
      </c>
      <c r="Q70" s="79">
        <f>__Anonymous_Sheet_DB__0[[#This Row],[19]]/__Anonymous_Sheet_DB__0[[#This Row],[18]]</f>
        <v>16.673500000000001</v>
      </c>
      <c r="R70" s="79">
        <v>4</v>
      </c>
      <c r="S70" s="80">
        <v>66.694000000000003</v>
      </c>
      <c r="T70" s="82">
        <v>45741</v>
      </c>
      <c r="U70" s="78"/>
      <c r="V70" s="78"/>
    </row>
    <row r="71" spans="1:1024" ht="64.5" customHeight="1">
      <c r="A71" s="77">
        <f t="shared" si="0"/>
        <v>64</v>
      </c>
      <c r="B71" s="78" t="s">
        <v>39</v>
      </c>
      <c r="C71" s="81" t="s">
        <v>230</v>
      </c>
      <c r="D71" s="83" t="s">
        <v>40</v>
      </c>
      <c r="E71" s="25" t="s">
        <v>41</v>
      </c>
      <c r="F71" s="25" t="s">
        <v>41</v>
      </c>
      <c r="G71" s="78" t="s">
        <v>45</v>
      </c>
      <c r="H71" s="79">
        <f>__Anonymous_Sheet_DB__0[[#This Row],[10]]/__Anonymous_Sheet_DB__0[[#This Row],[9]]</f>
        <v>14.635</v>
      </c>
      <c r="I71" s="79">
        <v>5</v>
      </c>
      <c r="J71" s="58">
        <v>73.174999999999997</v>
      </c>
      <c r="K71" s="90">
        <f>__Anonymous_Sheet_DB__0[[#This Row],[13]]/__Anonymous_Sheet_DB__0[[#This Row],[12]]</f>
        <v>14.635</v>
      </c>
      <c r="L71" s="57">
        <f>__Anonymous_Sheet_DB__0[[#This Row],[9]]</f>
        <v>5</v>
      </c>
      <c r="M71" s="55">
        <f>__Anonymous_Sheet_DB__0[[#This Row],[10]]</f>
        <v>73.174999999999997</v>
      </c>
      <c r="N71" s="39" t="s">
        <v>281</v>
      </c>
      <c r="O71" s="40">
        <v>45713</v>
      </c>
      <c r="P71" s="27" t="s">
        <v>280</v>
      </c>
      <c r="Q71" s="79">
        <f>__Anonymous_Sheet_DB__0[[#This Row],[19]]/__Anonymous_Sheet_DB__0[[#This Row],[18]]</f>
        <v>13.484999999999999</v>
      </c>
      <c r="R71" s="79">
        <v>5</v>
      </c>
      <c r="S71" s="80">
        <v>67.424999999999997</v>
      </c>
      <c r="T71" s="82">
        <v>45736</v>
      </c>
      <c r="U71" s="78"/>
      <c r="V71" s="78"/>
    </row>
    <row r="72" spans="1:1024" ht="64.5" customHeight="1">
      <c r="A72" s="77">
        <f t="shared" si="0"/>
        <v>65</v>
      </c>
      <c r="B72" s="78" t="s">
        <v>48</v>
      </c>
      <c r="C72" s="81" t="s">
        <v>284</v>
      </c>
      <c r="D72" s="83" t="s">
        <v>40</v>
      </c>
      <c r="E72" s="25" t="s">
        <v>151</v>
      </c>
      <c r="F72" s="54" t="s">
        <v>295</v>
      </c>
      <c r="G72" s="78" t="s">
        <v>45</v>
      </c>
      <c r="H72" s="79">
        <f>__Anonymous_Sheet_DB__0[[#This Row],[10]]/__Anonymous_Sheet_DB__0[[#This Row],[9]]</f>
        <v>2931.8666666666668</v>
      </c>
      <c r="I72" s="79">
        <v>3</v>
      </c>
      <c r="J72" s="58">
        <v>8795.6</v>
      </c>
      <c r="K72" s="90">
        <f>__Anonymous_Sheet_DB__0[[#This Row],[13]]/__Anonymous_Sheet_DB__0[[#This Row],[12]]</f>
        <v>2931.8666666666668</v>
      </c>
      <c r="L72" s="57">
        <f>__Anonymous_Sheet_DB__0[[#This Row],[9]]</f>
        <v>3</v>
      </c>
      <c r="M72" s="55">
        <f>__Anonymous_Sheet_DB__0[[#This Row],[10]]</f>
        <v>8795.6</v>
      </c>
      <c r="N72" s="39" t="s">
        <v>283</v>
      </c>
      <c r="O72" s="40">
        <v>45713</v>
      </c>
      <c r="P72" s="27" t="s">
        <v>282</v>
      </c>
      <c r="Q72" s="79">
        <f>__Anonymous_Sheet_DB__0[[#This Row],[19]]/__Anonymous_Sheet_DB__0[[#This Row],[18]]</f>
        <v>2664.8802833333334</v>
      </c>
      <c r="R72" s="79">
        <v>3</v>
      </c>
      <c r="S72" s="80">
        <v>7994.6408499999998</v>
      </c>
      <c r="T72" s="82">
        <v>45735</v>
      </c>
      <c r="U72" s="78"/>
      <c r="V72" s="78"/>
    </row>
    <row r="73" spans="1:1024" ht="87.75" customHeight="1">
      <c r="A73" s="77">
        <f t="shared" si="0"/>
        <v>66</v>
      </c>
      <c r="B73" s="78" t="s">
        <v>39</v>
      </c>
      <c r="C73" s="81" t="s">
        <v>285</v>
      </c>
      <c r="D73" s="83" t="s">
        <v>40</v>
      </c>
      <c r="E73" s="25" t="s">
        <v>41</v>
      </c>
      <c r="F73" s="25" t="s">
        <v>41</v>
      </c>
      <c r="G73" s="78" t="s">
        <v>238</v>
      </c>
      <c r="H73" s="79">
        <f>__Anonymous_Sheet_DB__0[[#This Row],[10]]/__Anonymous_Sheet_DB__0[[#This Row],[9]]</f>
        <v>1.4555555555555555</v>
      </c>
      <c r="I73" s="79">
        <v>9</v>
      </c>
      <c r="J73" s="58">
        <v>13.1</v>
      </c>
      <c r="K73" s="90">
        <f>__Anonymous_Sheet_DB__0[[#This Row],[13]]/__Anonymous_Sheet_DB__0[[#This Row],[12]]</f>
        <v>1.4555555555555555</v>
      </c>
      <c r="L73" s="57">
        <f>__Anonymous_Sheet_DB__0[[#This Row],[9]]</f>
        <v>9</v>
      </c>
      <c r="M73" s="55">
        <f>__Anonymous_Sheet_DB__0[[#This Row],[10]]</f>
        <v>13.1</v>
      </c>
      <c r="N73" s="39" t="s">
        <v>286</v>
      </c>
      <c r="O73" s="40">
        <v>45713</v>
      </c>
      <c r="P73" s="27" t="s">
        <v>287</v>
      </c>
      <c r="Q73" s="79" t="e">
        <f>__Anonymous_Sheet_DB__0[[#This Row],[19]]/__Anonymous_Sheet_DB__0[[#This Row],[18]]</f>
        <v>#DIV/0!</v>
      </c>
      <c r="R73" s="79"/>
      <c r="S73" s="80"/>
      <c r="T73" s="59"/>
      <c r="U73" s="13" t="s">
        <v>311</v>
      </c>
      <c r="V73" s="78"/>
    </row>
    <row r="74" spans="1:1024" s="50" customFormat="1" ht="63.75" customHeight="1" thickBot="1">
      <c r="A74" s="77">
        <f t="shared" ref="A74:A121" si="1">1+A73</f>
        <v>67</v>
      </c>
      <c r="B74" s="78" t="s">
        <v>48</v>
      </c>
      <c r="C74" s="60" t="s">
        <v>288</v>
      </c>
      <c r="D74" s="83" t="s">
        <v>40</v>
      </c>
      <c r="E74" s="25" t="s">
        <v>151</v>
      </c>
      <c r="F74" s="54" t="s">
        <v>294</v>
      </c>
      <c r="G74" s="78" t="s">
        <v>45</v>
      </c>
      <c r="H74" s="79">
        <f>__Anonymous_Sheet_DB__0[[#This Row],[10]]/__Anonymous_Sheet_DB__0[[#This Row],[9]]</f>
        <v>51.049180327868854</v>
      </c>
      <c r="I74" s="79">
        <v>61</v>
      </c>
      <c r="J74" s="58">
        <v>3114</v>
      </c>
      <c r="K74" s="90">
        <f>__Anonymous_Sheet_DB__0[[#This Row],[13]]/__Anonymous_Sheet_DB__0[[#This Row],[12]]</f>
        <v>51.049180327868854</v>
      </c>
      <c r="L74" s="57">
        <f>__Anonymous_Sheet_DB__0[[#This Row],[9]]</f>
        <v>61</v>
      </c>
      <c r="M74" s="55">
        <f>__Anonymous_Sheet_DB__0[[#This Row],[10]]</f>
        <v>3114</v>
      </c>
      <c r="N74" s="39" t="s">
        <v>290</v>
      </c>
      <c r="O74" s="40">
        <v>45713</v>
      </c>
      <c r="P74" s="27" t="s">
        <v>289</v>
      </c>
      <c r="Q74" s="79" t="e">
        <f>__Anonymous_Sheet_DB__0[[#This Row],[19]]/__Anonymous_Sheet_DB__0[[#This Row],[18]]</f>
        <v>#DIV/0!</v>
      </c>
      <c r="R74" s="79"/>
      <c r="S74" s="80"/>
      <c r="T74" s="59"/>
      <c r="U74" s="78"/>
      <c r="V74" s="78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  <c r="ADJ74" s="48"/>
      <c r="ADK74" s="48"/>
      <c r="ADL74" s="48"/>
      <c r="ADM74" s="48"/>
      <c r="ADN74" s="48"/>
      <c r="ADO74" s="48"/>
      <c r="ADP74" s="48"/>
      <c r="ADQ74" s="48"/>
      <c r="ADR74" s="48"/>
      <c r="ADS74" s="48"/>
      <c r="ADT74" s="48"/>
      <c r="ADU74" s="48"/>
      <c r="ADV74" s="48"/>
      <c r="ADW74" s="48"/>
      <c r="ADX74" s="48"/>
      <c r="ADY74" s="48"/>
      <c r="ADZ74" s="48"/>
      <c r="AEA74" s="48"/>
      <c r="AEB74" s="48"/>
      <c r="AEC74" s="48"/>
      <c r="AED74" s="48"/>
      <c r="AEE74" s="48"/>
      <c r="AEF74" s="48"/>
      <c r="AEG74" s="48"/>
      <c r="AEH74" s="48"/>
      <c r="AEI74" s="48"/>
      <c r="AEJ74" s="48"/>
      <c r="AEK74" s="48"/>
      <c r="AEL74" s="48"/>
      <c r="AEM74" s="48"/>
      <c r="AEN74" s="48"/>
      <c r="AEO74" s="48"/>
      <c r="AEP74" s="48"/>
      <c r="AEQ74" s="48"/>
      <c r="AER74" s="48"/>
      <c r="AES74" s="48"/>
      <c r="AET74" s="48"/>
      <c r="AEU74" s="48"/>
      <c r="AEV74" s="48"/>
      <c r="AEW74" s="48"/>
      <c r="AEX74" s="48"/>
      <c r="AEY74" s="48"/>
      <c r="AEZ74" s="48"/>
      <c r="AFA74" s="48"/>
      <c r="AFB74" s="48"/>
      <c r="AFC74" s="48"/>
      <c r="AFD74" s="48"/>
      <c r="AFE74" s="48"/>
      <c r="AFF74" s="48"/>
      <c r="AFG74" s="48"/>
      <c r="AFH74" s="48"/>
      <c r="AFI74" s="48"/>
      <c r="AFJ74" s="48"/>
      <c r="AFK74" s="48"/>
      <c r="AFL74" s="48"/>
      <c r="AFM74" s="48"/>
      <c r="AFN74" s="48"/>
      <c r="AFO74" s="48"/>
      <c r="AFP74" s="48"/>
      <c r="AFQ74" s="48"/>
      <c r="AFR74" s="48"/>
      <c r="AFS74" s="48"/>
      <c r="AFT74" s="48"/>
      <c r="AFU74" s="48"/>
      <c r="AFV74" s="48"/>
      <c r="AFW74" s="48"/>
      <c r="AFX74" s="48"/>
      <c r="AFY74" s="48"/>
      <c r="AFZ74" s="48"/>
      <c r="AGA74" s="48"/>
      <c r="AGB74" s="48"/>
      <c r="AGC74" s="48"/>
      <c r="AGD74" s="48"/>
      <c r="AGE74" s="48"/>
      <c r="AGF74" s="48"/>
      <c r="AGG74" s="48"/>
      <c r="AGH74" s="48"/>
      <c r="AGI74" s="48"/>
      <c r="AGJ74" s="48"/>
      <c r="AGK74" s="48"/>
      <c r="AGL74" s="48"/>
      <c r="AGM74" s="48"/>
      <c r="AGN74" s="48"/>
      <c r="AGO74" s="48"/>
      <c r="AGP74" s="48"/>
      <c r="AGQ74" s="48"/>
      <c r="AGR74" s="48"/>
      <c r="AGS74" s="48"/>
      <c r="AGT74" s="48"/>
      <c r="AGU74" s="48"/>
      <c r="AGV74" s="48"/>
      <c r="AGW74" s="48"/>
      <c r="AGX74" s="48"/>
      <c r="AGY74" s="48"/>
      <c r="AGZ74" s="48"/>
      <c r="AHA74" s="48"/>
      <c r="AHB74" s="48"/>
      <c r="AHC74" s="48"/>
      <c r="AHD74" s="48"/>
      <c r="AHE74" s="48"/>
      <c r="AHF74" s="48"/>
      <c r="AHG74" s="48"/>
      <c r="AHH74" s="48"/>
      <c r="AHI74" s="48"/>
      <c r="AHJ74" s="48"/>
      <c r="AHK74" s="48"/>
      <c r="AHL74" s="48"/>
      <c r="AHM74" s="48"/>
      <c r="AHN74" s="48"/>
      <c r="AHO74" s="48"/>
      <c r="AHP74" s="48"/>
      <c r="AHQ74" s="48"/>
      <c r="AHR74" s="48"/>
      <c r="AHS74" s="48"/>
      <c r="AHT74" s="48"/>
      <c r="AHU74" s="48"/>
      <c r="AHV74" s="48"/>
      <c r="AHW74" s="48"/>
      <c r="AHX74" s="48"/>
      <c r="AHY74" s="48"/>
      <c r="AHZ74" s="48"/>
      <c r="AIA74" s="48"/>
      <c r="AIB74" s="48"/>
      <c r="AIC74" s="48"/>
      <c r="AID74" s="48"/>
      <c r="AIE74" s="48"/>
      <c r="AIF74" s="48"/>
      <c r="AIG74" s="48"/>
      <c r="AIH74" s="48"/>
      <c r="AII74" s="48"/>
      <c r="AIJ74" s="48"/>
      <c r="AIK74" s="48"/>
      <c r="AIL74" s="48"/>
      <c r="AIM74" s="48"/>
      <c r="AIN74" s="48"/>
      <c r="AIO74" s="48"/>
      <c r="AIP74" s="48"/>
      <c r="AIQ74" s="48"/>
      <c r="AIR74" s="48"/>
      <c r="AIS74" s="48"/>
      <c r="AIT74" s="48"/>
      <c r="AIU74" s="48"/>
      <c r="AIV74" s="48"/>
      <c r="AIW74" s="48"/>
      <c r="AIX74" s="48"/>
      <c r="AIY74" s="48"/>
      <c r="AIZ74" s="48"/>
      <c r="AJA74" s="48"/>
      <c r="AJB74" s="48"/>
      <c r="AJC74" s="48"/>
      <c r="AJD74" s="48"/>
      <c r="AJE74" s="48"/>
      <c r="AJF74" s="48"/>
      <c r="AJG74" s="48"/>
      <c r="AJH74" s="48"/>
      <c r="AJI74" s="48"/>
      <c r="AJJ74" s="48"/>
      <c r="AJK74" s="48"/>
      <c r="AJL74" s="48"/>
      <c r="AJM74" s="48"/>
      <c r="AJN74" s="48"/>
      <c r="AJO74" s="48"/>
      <c r="AJP74" s="48"/>
      <c r="AJQ74" s="48"/>
      <c r="AJR74" s="48"/>
      <c r="AJS74" s="48"/>
      <c r="AJT74" s="48"/>
      <c r="AJU74" s="48"/>
      <c r="AJV74" s="48"/>
      <c r="AJW74" s="48"/>
      <c r="AJX74" s="48"/>
      <c r="AJY74" s="48"/>
      <c r="AJZ74" s="48"/>
      <c r="AKA74" s="48"/>
      <c r="AKB74" s="48"/>
      <c r="AKC74" s="48"/>
      <c r="AKD74" s="48"/>
      <c r="AKE74" s="48"/>
      <c r="AKF74" s="48"/>
      <c r="AKG74" s="48"/>
      <c r="AKH74" s="48"/>
      <c r="AKI74" s="48"/>
      <c r="AKJ74" s="48"/>
      <c r="AKK74" s="48"/>
      <c r="AKL74" s="48"/>
      <c r="AKM74" s="48"/>
      <c r="AKN74" s="48"/>
      <c r="AKO74" s="48"/>
      <c r="AKP74" s="48"/>
      <c r="AKQ74" s="48"/>
      <c r="AKR74" s="48"/>
      <c r="AKS74" s="48"/>
      <c r="AKT74" s="48"/>
      <c r="AKU74" s="48"/>
      <c r="AKV74" s="48"/>
      <c r="AKW74" s="48"/>
      <c r="AKX74" s="48"/>
      <c r="AKY74" s="48"/>
      <c r="AKZ74" s="48"/>
      <c r="ALA74" s="48"/>
      <c r="ALB74" s="48"/>
      <c r="ALC74" s="48"/>
      <c r="ALD74" s="48"/>
      <c r="ALE74" s="48"/>
      <c r="ALF74" s="48"/>
      <c r="ALG74" s="48"/>
      <c r="ALH74" s="48"/>
      <c r="ALI74" s="48"/>
      <c r="ALJ74" s="48"/>
      <c r="ALK74" s="48"/>
      <c r="ALL74" s="48"/>
      <c r="ALM74" s="48"/>
      <c r="ALN74" s="48"/>
      <c r="ALO74" s="48"/>
      <c r="ALP74" s="48"/>
      <c r="ALQ74" s="48"/>
      <c r="ALR74" s="48"/>
      <c r="ALS74" s="48"/>
      <c r="ALT74" s="48"/>
      <c r="ALU74" s="48"/>
      <c r="ALV74" s="48"/>
      <c r="ALW74" s="48"/>
      <c r="ALX74" s="48"/>
      <c r="ALY74" s="48"/>
      <c r="ALZ74" s="48"/>
      <c r="AMA74" s="48"/>
      <c r="AMB74" s="48"/>
      <c r="AMC74" s="48"/>
      <c r="AMD74" s="48"/>
      <c r="AME74" s="48"/>
      <c r="AMF74" s="48"/>
      <c r="AMG74" s="48"/>
      <c r="AMH74" s="48"/>
      <c r="AMI74" s="48"/>
      <c r="AMJ74" s="48"/>
    </row>
    <row r="75" spans="1:1024" s="49" customFormat="1" ht="63" customHeight="1">
      <c r="A75" s="77">
        <f t="shared" si="1"/>
        <v>68</v>
      </c>
      <c r="B75" s="54" t="s">
        <v>39</v>
      </c>
      <c r="C75" s="31" t="s">
        <v>296</v>
      </c>
      <c r="D75" s="83" t="s">
        <v>40</v>
      </c>
      <c r="E75" s="25" t="s">
        <v>41</v>
      </c>
      <c r="F75" s="25" t="s">
        <v>41</v>
      </c>
      <c r="G75" s="54" t="s">
        <v>44</v>
      </c>
      <c r="H75" s="79">
        <f>__Anonymous_Sheet_DB__0[[#This Row],[10]]/__Anonymous_Sheet_DB__0[[#This Row],[9]]</f>
        <v>236.57</v>
      </c>
      <c r="I75" s="54">
        <v>1</v>
      </c>
      <c r="J75" s="53">
        <v>236.57</v>
      </c>
      <c r="K75" s="90">
        <f>__Anonymous_Sheet_DB__0[[#This Row],[13]]/__Anonymous_Sheet_DB__0[[#This Row],[12]]</f>
        <v>236.57</v>
      </c>
      <c r="L75" s="54">
        <v>1</v>
      </c>
      <c r="M75" s="53">
        <v>236.57</v>
      </c>
      <c r="N75" s="56" t="s">
        <v>297</v>
      </c>
      <c r="O75" s="61">
        <v>45714</v>
      </c>
      <c r="P75" s="27" t="s">
        <v>298</v>
      </c>
      <c r="Q75" s="79">
        <f>__Anonymous_Sheet_DB__0[[#This Row],[19]]/__Anonymous_Sheet_DB__0[[#This Row],[18]]</f>
        <v>236.57300000000001</v>
      </c>
      <c r="R75" s="79">
        <v>1</v>
      </c>
      <c r="S75" s="80">
        <v>236.57300000000001</v>
      </c>
      <c r="T75" s="82">
        <v>45740</v>
      </c>
      <c r="U75" s="78"/>
      <c r="V75" s="78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51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</row>
    <row r="76" spans="1:1024" s="49" customFormat="1" ht="83.25" customHeight="1">
      <c r="A76" s="77">
        <f t="shared" si="1"/>
        <v>69</v>
      </c>
      <c r="B76" s="78" t="s">
        <v>48</v>
      </c>
      <c r="C76" s="76" t="s">
        <v>299</v>
      </c>
      <c r="D76" s="83" t="s">
        <v>40</v>
      </c>
      <c r="E76" s="25" t="s">
        <v>151</v>
      </c>
      <c r="F76" s="18" t="s">
        <v>330</v>
      </c>
      <c r="G76" s="78" t="s">
        <v>45</v>
      </c>
      <c r="H76" s="79">
        <f>__Anonymous_Sheet_DB__0[[#This Row],[10]]/__Anonymous_Sheet_DB__0[[#This Row],[9]]</f>
        <v>102.90831034482758</v>
      </c>
      <c r="I76" s="79">
        <v>29</v>
      </c>
      <c r="J76" s="58">
        <v>2984.3409999999999</v>
      </c>
      <c r="K76" s="90">
        <f>__Anonymous_Sheet_DB__0[[#This Row],[13]]/__Anonymous_Sheet_DB__0[[#This Row],[12]]</f>
        <v>102.90831034482758</v>
      </c>
      <c r="L76" s="79">
        <v>29</v>
      </c>
      <c r="M76" s="58">
        <v>2984.3409999999999</v>
      </c>
      <c r="N76" s="16" t="s">
        <v>300</v>
      </c>
      <c r="O76" s="61">
        <v>45714</v>
      </c>
      <c r="P76" s="27" t="s">
        <v>301</v>
      </c>
      <c r="Q76" s="79">
        <f>__Anonymous_Sheet_DB__0[[#This Row],[19]]/__Anonymous_Sheet_DB__0[[#This Row],[18]]</f>
        <v>93.609386206896545</v>
      </c>
      <c r="R76" s="79">
        <v>29</v>
      </c>
      <c r="S76" s="80">
        <v>2714.6722</v>
      </c>
      <c r="T76" s="82">
        <v>45733</v>
      </c>
      <c r="U76" s="78"/>
      <c r="V76" s="78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51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</row>
    <row r="77" spans="1:1024" s="23" customFormat="1" ht="63" customHeight="1">
      <c r="A77" s="77">
        <f t="shared" si="1"/>
        <v>70</v>
      </c>
      <c r="B77" s="78" t="s">
        <v>48</v>
      </c>
      <c r="C77" s="81" t="s">
        <v>302</v>
      </c>
      <c r="D77" s="83" t="s">
        <v>40</v>
      </c>
      <c r="E77" s="25" t="s">
        <v>41</v>
      </c>
      <c r="F77" s="25" t="s">
        <v>41</v>
      </c>
      <c r="G77" s="78" t="s">
        <v>45</v>
      </c>
      <c r="H77" s="79">
        <f>__Anonymous_Sheet_DB__0[[#This Row],[10]]/__Anonymous_Sheet_DB__0[[#This Row],[9]]</f>
        <v>128.13407407407408</v>
      </c>
      <c r="I77" s="79">
        <v>27</v>
      </c>
      <c r="J77" s="58">
        <v>3459.62</v>
      </c>
      <c r="K77" s="90">
        <f>__Anonymous_Sheet_DB__0[[#This Row],[13]]/__Anonymous_Sheet_DB__0[[#This Row],[12]]</f>
        <v>128.13407407407408</v>
      </c>
      <c r="L77" s="79">
        <v>27</v>
      </c>
      <c r="M77" s="58">
        <v>3459.62</v>
      </c>
      <c r="N77" s="39" t="s">
        <v>303</v>
      </c>
      <c r="O77" s="40">
        <v>45715</v>
      </c>
      <c r="P77" s="27" t="s">
        <v>304</v>
      </c>
      <c r="Q77" s="79" t="e">
        <f>__Anonymous_Sheet_DB__0[[#This Row],[19]]/__Anonymous_Sheet_DB__0[[#This Row],[18]]</f>
        <v>#DIV/0!</v>
      </c>
      <c r="R77" s="79"/>
      <c r="S77" s="80"/>
      <c r="T77" s="59"/>
      <c r="U77" s="78"/>
      <c r="V77" s="78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5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  <c r="JD77" s="32"/>
      <c r="JE77" s="32"/>
      <c r="JF77" s="32"/>
      <c r="JG77" s="32"/>
      <c r="JH77" s="32"/>
      <c r="JI77" s="32"/>
      <c r="JJ77" s="32"/>
      <c r="JK77" s="32"/>
      <c r="JL77" s="32"/>
      <c r="JM77" s="32"/>
      <c r="JN77" s="32"/>
      <c r="JO77" s="32"/>
      <c r="JP77" s="32"/>
      <c r="JQ77" s="32"/>
      <c r="JR77" s="32"/>
      <c r="JS77" s="32"/>
      <c r="JT77" s="32"/>
      <c r="JU77" s="32"/>
      <c r="JV77" s="32"/>
      <c r="JW77" s="32"/>
      <c r="JX77" s="32"/>
      <c r="JY77" s="32"/>
      <c r="JZ77" s="32"/>
      <c r="KA77" s="32"/>
      <c r="KB77" s="32"/>
      <c r="KC77" s="32"/>
      <c r="KD77" s="32"/>
      <c r="KE77" s="32"/>
      <c r="KF77" s="32"/>
      <c r="KG77" s="32"/>
      <c r="KH77" s="32"/>
      <c r="KI77" s="32"/>
      <c r="KJ77" s="32"/>
      <c r="KK77" s="32"/>
      <c r="KL77" s="32"/>
      <c r="KM77" s="32"/>
      <c r="KN77" s="32"/>
      <c r="KO77" s="32"/>
      <c r="KP77" s="32"/>
      <c r="KQ77" s="32"/>
      <c r="KR77" s="32"/>
      <c r="KS77" s="32"/>
      <c r="KT77" s="32"/>
      <c r="KU77" s="32"/>
      <c r="KV77" s="32"/>
      <c r="KW77" s="32"/>
      <c r="KX77" s="32"/>
      <c r="KY77" s="32"/>
      <c r="KZ77" s="32"/>
      <c r="LA77" s="32"/>
      <c r="LB77" s="32"/>
      <c r="LC77" s="32"/>
      <c r="LD77" s="32"/>
      <c r="LE77" s="32"/>
      <c r="LF77" s="32"/>
      <c r="LG77" s="32"/>
      <c r="LH77" s="32"/>
      <c r="LI77" s="32"/>
      <c r="LJ77" s="32"/>
      <c r="LK77" s="32"/>
      <c r="LL77" s="32"/>
      <c r="LM77" s="32"/>
      <c r="LN77" s="32"/>
      <c r="LO77" s="32"/>
      <c r="LP77" s="32"/>
      <c r="LQ77" s="32"/>
      <c r="LR77" s="32"/>
      <c r="LS77" s="32"/>
      <c r="LT77" s="32"/>
      <c r="LU77" s="32"/>
      <c r="LV77" s="32"/>
      <c r="LW77" s="32"/>
      <c r="LX77" s="32"/>
      <c r="LY77" s="32"/>
      <c r="LZ77" s="32"/>
      <c r="MA77" s="32"/>
      <c r="MB77" s="32"/>
      <c r="MC77" s="32"/>
      <c r="MD77" s="32"/>
      <c r="ME77" s="32"/>
      <c r="MF77" s="32"/>
      <c r="MG77" s="32"/>
      <c r="MH77" s="32"/>
      <c r="MI77" s="32"/>
      <c r="MJ77" s="32"/>
      <c r="MK77" s="32"/>
      <c r="ML77" s="32"/>
      <c r="MM77" s="32"/>
      <c r="MN77" s="32"/>
      <c r="MO77" s="32"/>
      <c r="MP77" s="32"/>
      <c r="MQ77" s="32"/>
      <c r="MR77" s="32"/>
      <c r="MS77" s="32"/>
      <c r="MT77" s="32"/>
      <c r="MU77" s="32"/>
      <c r="MV77" s="32"/>
      <c r="MW77" s="32"/>
      <c r="MX77" s="32"/>
      <c r="MY77" s="32"/>
      <c r="MZ77" s="32"/>
      <c r="NA77" s="32"/>
      <c r="NB77" s="32"/>
      <c r="NC77" s="32"/>
      <c r="ND77" s="32"/>
      <c r="NE77" s="32"/>
      <c r="NF77" s="32"/>
      <c r="NG77" s="32"/>
      <c r="NH77" s="32"/>
      <c r="NI77" s="32"/>
      <c r="NJ77" s="32"/>
      <c r="NK77" s="32"/>
      <c r="NL77" s="32"/>
      <c r="NM77" s="32"/>
      <c r="NN77" s="32"/>
      <c r="NO77" s="32"/>
      <c r="NP77" s="32"/>
      <c r="NQ77" s="32"/>
      <c r="NR77" s="32"/>
      <c r="NS77" s="32"/>
      <c r="NT77" s="32"/>
      <c r="NU77" s="32"/>
      <c r="NV77" s="32"/>
      <c r="NW77" s="32"/>
      <c r="NX77" s="32"/>
      <c r="NY77" s="32"/>
      <c r="NZ77" s="32"/>
      <c r="OA77" s="32"/>
      <c r="OB77" s="32"/>
      <c r="OC77" s="32"/>
      <c r="OD77" s="32"/>
      <c r="OE77" s="32"/>
      <c r="OF77" s="32"/>
      <c r="OG77" s="32"/>
      <c r="OH77" s="32"/>
      <c r="OI77" s="32"/>
      <c r="OJ77" s="32"/>
      <c r="OK77" s="32"/>
      <c r="OL77" s="32"/>
      <c r="OM77" s="32"/>
      <c r="ON77" s="32"/>
      <c r="OO77" s="32"/>
      <c r="OP77" s="32"/>
      <c r="OQ77" s="32"/>
      <c r="OR77" s="32"/>
      <c r="OS77" s="32"/>
      <c r="OT77" s="32"/>
      <c r="OU77" s="32"/>
      <c r="OV77" s="32"/>
      <c r="OW77" s="32"/>
      <c r="OX77" s="32"/>
      <c r="OY77" s="32"/>
      <c r="OZ77" s="32"/>
      <c r="PA77" s="32"/>
      <c r="PB77" s="32"/>
      <c r="PC77" s="32"/>
      <c r="PD77" s="32"/>
      <c r="PE77" s="32"/>
      <c r="PF77" s="32"/>
      <c r="PG77" s="32"/>
      <c r="PH77" s="32"/>
      <c r="PI77" s="32"/>
      <c r="PJ77" s="32"/>
      <c r="PK77" s="32"/>
      <c r="PL77" s="32"/>
      <c r="PM77" s="32"/>
      <c r="PN77" s="32"/>
      <c r="PO77" s="32"/>
      <c r="PP77" s="32"/>
      <c r="PQ77" s="32"/>
      <c r="PR77" s="32"/>
      <c r="PS77" s="32"/>
      <c r="PT77" s="32"/>
      <c r="PU77" s="32"/>
      <c r="PV77" s="32"/>
      <c r="PW77" s="32"/>
      <c r="PX77" s="32"/>
      <c r="PY77" s="32"/>
      <c r="PZ77" s="32"/>
      <c r="QA77" s="32"/>
      <c r="QB77" s="32"/>
      <c r="QC77" s="32"/>
      <c r="QD77" s="32"/>
      <c r="QE77" s="32"/>
      <c r="QF77" s="32"/>
      <c r="QG77" s="32"/>
      <c r="QH77" s="32"/>
      <c r="QI77" s="32"/>
      <c r="QJ77" s="32"/>
      <c r="QK77" s="32"/>
      <c r="QL77" s="32"/>
      <c r="QM77" s="32"/>
      <c r="QN77" s="32"/>
      <c r="QO77" s="32"/>
      <c r="QP77" s="32"/>
      <c r="QQ77" s="32"/>
      <c r="QR77" s="32"/>
      <c r="QS77" s="32"/>
      <c r="QT77" s="32"/>
      <c r="QU77" s="32"/>
      <c r="QV77" s="32"/>
      <c r="QW77" s="32"/>
      <c r="QX77" s="32"/>
      <c r="QY77" s="32"/>
      <c r="QZ77" s="32"/>
      <c r="RA77" s="32"/>
      <c r="RB77" s="32"/>
      <c r="RC77" s="32"/>
      <c r="RD77" s="32"/>
      <c r="RE77" s="32"/>
      <c r="RF77" s="32"/>
      <c r="RG77" s="32"/>
      <c r="RH77" s="32"/>
      <c r="RI77" s="32"/>
      <c r="RJ77" s="32"/>
      <c r="RK77" s="32"/>
      <c r="RL77" s="32"/>
      <c r="RM77" s="32"/>
      <c r="RN77" s="32"/>
      <c r="RO77" s="32"/>
      <c r="RP77" s="32"/>
      <c r="RQ77" s="32"/>
      <c r="RR77" s="32"/>
      <c r="RS77" s="32"/>
      <c r="RT77" s="32"/>
      <c r="RU77" s="32"/>
      <c r="RV77" s="32"/>
      <c r="RW77" s="32"/>
      <c r="RX77" s="32"/>
      <c r="RY77" s="32"/>
      <c r="RZ77" s="32"/>
      <c r="SA77" s="32"/>
      <c r="SB77" s="32"/>
      <c r="SC77" s="32"/>
      <c r="SD77" s="32"/>
      <c r="SE77" s="32"/>
      <c r="SF77" s="32"/>
      <c r="SG77" s="32"/>
      <c r="SH77" s="32"/>
      <c r="SI77" s="32"/>
      <c r="SJ77" s="32"/>
      <c r="SK77" s="32"/>
      <c r="SL77" s="32"/>
      <c r="SM77" s="32"/>
      <c r="SN77" s="32"/>
      <c r="SO77" s="32"/>
      <c r="SP77" s="32"/>
      <c r="SQ77" s="32"/>
      <c r="SR77" s="32"/>
      <c r="SS77" s="32"/>
      <c r="ST77" s="32"/>
      <c r="SU77" s="32"/>
      <c r="SV77" s="32"/>
      <c r="SW77" s="32"/>
      <c r="SX77" s="32"/>
      <c r="SY77" s="32"/>
      <c r="SZ77" s="32"/>
      <c r="TA77" s="32"/>
      <c r="TB77" s="32"/>
      <c r="TC77" s="32"/>
      <c r="TD77" s="32"/>
      <c r="TE77" s="32"/>
      <c r="TF77" s="32"/>
      <c r="TG77" s="32"/>
      <c r="TH77" s="32"/>
      <c r="TI77" s="32"/>
      <c r="TJ77" s="32"/>
      <c r="TK77" s="32"/>
      <c r="TL77" s="32"/>
      <c r="TM77" s="32"/>
      <c r="TN77" s="32"/>
      <c r="TO77" s="32"/>
      <c r="TP77" s="32"/>
      <c r="TQ77" s="32"/>
      <c r="TR77" s="32"/>
      <c r="TS77" s="32"/>
      <c r="TT77" s="32"/>
      <c r="TU77" s="32"/>
      <c r="TV77" s="32"/>
      <c r="TW77" s="32"/>
      <c r="TX77" s="32"/>
      <c r="TY77" s="32"/>
      <c r="TZ77" s="32"/>
      <c r="UA77" s="32"/>
      <c r="UB77" s="32"/>
      <c r="UC77" s="32"/>
      <c r="UD77" s="32"/>
      <c r="UE77" s="32"/>
      <c r="UF77" s="32"/>
      <c r="UG77" s="32"/>
      <c r="UH77" s="32"/>
      <c r="UI77" s="32"/>
      <c r="UJ77" s="32"/>
      <c r="UK77" s="32"/>
      <c r="UL77" s="32"/>
      <c r="UM77" s="32"/>
      <c r="UN77" s="32"/>
      <c r="UO77" s="32"/>
      <c r="UP77" s="32"/>
      <c r="UQ77" s="32"/>
      <c r="UR77" s="32"/>
      <c r="US77" s="32"/>
      <c r="UT77" s="32"/>
      <c r="UU77" s="32"/>
      <c r="UV77" s="32"/>
      <c r="UW77" s="32"/>
      <c r="UX77" s="32"/>
      <c r="UY77" s="32"/>
      <c r="UZ77" s="32"/>
      <c r="VA77" s="32"/>
      <c r="VB77" s="32"/>
      <c r="VC77" s="32"/>
      <c r="VD77" s="32"/>
      <c r="VE77" s="32"/>
      <c r="VF77" s="32"/>
      <c r="VG77" s="32"/>
      <c r="VH77" s="32"/>
      <c r="VI77" s="32"/>
      <c r="VJ77" s="32"/>
      <c r="VK77" s="32"/>
      <c r="VL77" s="32"/>
      <c r="VM77" s="32"/>
      <c r="VN77" s="32"/>
      <c r="VO77" s="32"/>
      <c r="VP77" s="32"/>
      <c r="VQ77" s="32"/>
      <c r="VR77" s="32"/>
      <c r="VS77" s="32"/>
      <c r="VT77" s="32"/>
      <c r="VU77" s="32"/>
      <c r="VV77" s="32"/>
      <c r="VW77" s="32"/>
      <c r="VX77" s="32"/>
      <c r="VY77" s="32"/>
      <c r="VZ77" s="32"/>
      <c r="WA77" s="32"/>
      <c r="WB77" s="32"/>
      <c r="WC77" s="32"/>
      <c r="WD77" s="32"/>
      <c r="WE77" s="32"/>
      <c r="WF77" s="32"/>
      <c r="WG77" s="32"/>
      <c r="WH77" s="32"/>
      <c r="WI77" s="32"/>
      <c r="WJ77" s="32"/>
      <c r="WK77" s="32"/>
      <c r="WL77" s="32"/>
      <c r="WM77" s="32"/>
      <c r="WN77" s="32"/>
      <c r="WO77" s="32"/>
      <c r="WP77" s="32"/>
      <c r="WQ77" s="32"/>
      <c r="WR77" s="32"/>
      <c r="WS77" s="32"/>
      <c r="WT77" s="32"/>
      <c r="WU77" s="32"/>
      <c r="WV77" s="32"/>
      <c r="WW77" s="32"/>
      <c r="WX77" s="32"/>
      <c r="WY77" s="32"/>
      <c r="WZ77" s="32"/>
      <c r="XA77" s="32"/>
      <c r="XB77" s="32"/>
      <c r="XC77" s="32"/>
      <c r="XD77" s="32"/>
      <c r="XE77" s="32"/>
      <c r="XF77" s="32"/>
      <c r="XG77" s="32"/>
      <c r="XH77" s="32"/>
      <c r="XI77" s="32"/>
      <c r="XJ77" s="32"/>
      <c r="XK77" s="32"/>
      <c r="XL77" s="32"/>
      <c r="XM77" s="32"/>
      <c r="XN77" s="32"/>
      <c r="XO77" s="32"/>
      <c r="XP77" s="32"/>
      <c r="XQ77" s="32"/>
      <c r="XR77" s="32"/>
      <c r="XS77" s="32"/>
      <c r="XT77" s="32"/>
      <c r="XU77" s="32"/>
      <c r="XV77" s="32"/>
      <c r="XW77" s="32"/>
      <c r="XX77" s="32"/>
      <c r="XY77" s="32"/>
      <c r="XZ77" s="32"/>
      <c r="YA77" s="32"/>
      <c r="YB77" s="32"/>
      <c r="YC77" s="32"/>
      <c r="YD77" s="32"/>
      <c r="YE77" s="32"/>
      <c r="YF77" s="32"/>
      <c r="YG77" s="32"/>
      <c r="YH77" s="32"/>
      <c r="YI77" s="32"/>
      <c r="YJ77" s="32"/>
      <c r="YK77" s="32"/>
      <c r="YL77" s="32"/>
      <c r="YM77" s="32"/>
      <c r="YN77" s="32"/>
      <c r="YO77" s="32"/>
      <c r="YP77" s="32"/>
      <c r="YQ77" s="32"/>
      <c r="YR77" s="32"/>
      <c r="YS77" s="32"/>
      <c r="YT77" s="32"/>
      <c r="YU77" s="32"/>
      <c r="YV77" s="32"/>
      <c r="YW77" s="32"/>
      <c r="YX77" s="32"/>
      <c r="YY77" s="32"/>
      <c r="YZ77" s="32"/>
      <c r="ZA77" s="32"/>
      <c r="ZB77" s="32"/>
      <c r="ZC77" s="32"/>
      <c r="ZD77" s="32"/>
      <c r="ZE77" s="32"/>
      <c r="ZF77" s="32"/>
      <c r="ZG77" s="32"/>
      <c r="ZH77" s="32"/>
      <c r="ZI77" s="32"/>
      <c r="ZJ77" s="32"/>
      <c r="ZK77" s="32"/>
      <c r="ZL77" s="32"/>
      <c r="ZM77" s="32"/>
      <c r="ZN77" s="32"/>
      <c r="ZO77" s="32"/>
      <c r="ZP77" s="32"/>
      <c r="ZQ77" s="32"/>
      <c r="ZR77" s="32"/>
      <c r="ZS77" s="32"/>
      <c r="ZT77" s="32"/>
      <c r="ZU77" s="32"/>
      <c r="ZV77" s="32"/>
      <c r="ZW77" s="32"/>
      <c r="ZX77" s="32"/>
      <c r="ZY77" s="32"/>
      <c r="ZZ77" s="32"/>
      <c r="AAA77" s="32"/>
      <c r="AAB77" s="32"/>
      <c r="AAC77" s="32"/>
      <c r="AAD77" s="32"/>
      <c r="AAE77" s="32"/>
      <c r="AAF77" s="32"/>
      <c r="AAG77" s="32"/>
      <c r="AAH77" s="32"/>
      <c r="AAI77" s="32"/>
      <c r="AAJ77" s="32"/>
      <c r="AAK77" s="32"/>
      <c r="AAL77" s="32"/>
      <c r="AAM77" s="32"/>
      <c r="AAN77" s="32"/>
      <c r="AAO77" s="32"/>
      <c r="AAP77" s="32"/>
      <c r="AAQ77" s="32"/>
      <c r="AAR77" s="32"/>
      <c r="AAS77" s="32"/>
      <c r="AAT77" s="32"/>
      <c r="AAU77" s="32"/>
      <c r="AAV77" s="32"/>
      <c r="AAW77" s="32"/>
      <c r="AAX77" s="32"/>
      <c r="AAY77" s="32"/>
      <c r="AAZ77" s="32"/>
      <c r="ABA77" s="32"/>
      <c r="ABB77" s="32"/>
      <c r="ABC77" s="32"/>
      <c r="ABD77" s="32"/>
      <c r="ABE77" s="32"/>
      <c r="ABF77" s="32"/>
      <c r="ABG77" s="32"/>
      <c r="ABH77" s="32"/>
      <c r="ABI77" s="32"/>
      <c r="ABJ77" s="32"/>
      <c r="ABK77" s="32"/>
      <c r="ABL77" s="32"/>
      <c r="ABM77" s="32"/>
      <c r="ABN77" s="32"/>
      <c r="ABO77" s="32"/>
      <c r="ABP77" s="32"/>
      <c r="ABQ77" s="32"/>
      <c r="ABR77" s="32"/>
      <c r="ABS77" s="32"/>
      <c r="ABT77" s="32"/>
      <c r="ABU77" s="32"/>
      <c r="ABV77" s="32"/>
      <c r="ABW77" s="32"/>
      <c r="ABX77" s="32"/>
      <c r="ABY77" s="32"/>
      <c r="ABZ77" s="32"/>
      <c r="ACA77" s="32"/>
      <c r="ACB77" s="32"/>
      <c r="ACC77" s="32"/>
      <c r="ACD77" s="32"/>
      <c r="ACE77" s="32"/>
      <c r="ACF77" s="32"/>
      <c r="ACG77" s="32"/>
      <c r="ACH77" s="32"/>
      <c r="ACI77" s="32"/>
      <c r="ACJ77" s="32"/>
      <c r="ACK77" s="32"/>
      <c r="ACL77" s="32"/>
      <c r="ACM77" s="32"/>
      <c r="ACN77" s="32"/>
      <c r="ACO77" s="32"/>
      <c r="ACP77" s="32"/>
      <c r="ACQ77" s="32"/>
      <c r="ACR77" s="32"/>
      <c r="ACS77" s="32"/>
      <c r="ACT77" s="32"/>
      <c r="ACU77" s="32"/>
      <c r="ACV77" s="32"/>
      <c r="ACW77" s="32"/>
      <c r="ACX77" s="32"/>
      <c r="ACY77" s="32"/>
      <c r="ACZ77" s="32"/>
      <c r="ADA77" s="32"/>
      <c r="ADB77" s="32"/>
      <c r="ADC77" s="32"/>
      <c r="ADD77" s="32"/>
      <c r="ADE77" s="32"/>
      <c r="ADF77" s="32"/>
      <c r="ADG77" s="32"/>
      <c r="ADH77" s="32"/>
      <c r="ADI77" s="32"/>
      <c r="ADJ77" s="32"/>
      <c r="ADK77" s="32"/>
      <c r="ADL77" s="32"/>
      <c r="ADM77" s="32"/>
      <c r="ADN77" s="32"/>
      <c r="ADO77" s="32"/>
      <c r="ADP77" s="32"/>
      <c r="ADQ77" s="32"/>
      <c r="ADR77" s="32"/>
      <c r="ADS77" s="32"/>
      <c r="ADT77" s="32"/>
      <c r="ADU77" s="32"/>
      <c r="ADV77" s="32"/>
      <c r="ADW77" s="32"/>
      <c r="ADX77" s="32"/>
      <c r="ADY77" s="32"/>
      <c r="ADZ77" s="32"/>
      <c r="AEA77" s="32"/>
      <c r="AEB77" s="32"/>
      <c r="AEC77" s="32"/>
      <c r="AED77" s="32"/>
      <c r="AEE77" s="32"/>
      <c r="AEF77" s="32"/>
      <c r="AEG77" s="32"/>
      <c r="AEH77" s="32"/>
      <c r="AEI77" s="32"/>
      <c r="AEJ77" s="32"/>
      <c r="AEK77" s="32"/>
      <c r="AEL77" s="32"/>
      <c r="AEM77" s="32"/>
      <c r="AEN77" s="32"/>
      <c r="AEO77" s="32"/>
      <c r="AEP77" s="32"/>
      <c r="AEQ77" s="32"/>
      <c r="AER77" s="32"/>
      <c r="AES77" s="32"/>
      <c r="AET77" s="32"/>
      <c r="AEU77" s="32"/>
      <c r="AEV77" s="32"/>
      <c r="AEW77" s="32"/>
      <c r="AEX77" s="32"/>
      <c r="AEY77" s="32"/>
      <c r="AEZ77" s="32"/>
      <c r="AFA77" s="32"/>
      <c r="AFB77" s="32"/>
      <c r="AFC77" s="32"/>
      <c r="AFD77" s="32"/>
      <c r="AFE77" s="32"/>
      <c r="AFF77" s="32"/>
      <c r="AFG77" s="32"/>
      <c r="AFH77" s="32"/>
      <c r="AFI77" s="32"/>
      <c r="AFJ77" s="32"/>
      <c r="AFK77" s="32"/>
      <c r="AFL77" s="32"/>
      <c r="AFM77" s="32"/>
      <c r="AFN77" s="32"/>
      <c r="AFO77" s="32"/>
      <c r="AFP77" s="32"/>
      <c r="AFQ77" s="32"/>
      <c r="AFR77" s="32"/>
      <c r="AFS77" s="32"/>
      <c r="AFT77" s="32"/>
      <c r="AFU77" s="32"/>
      <c r="AFV77" s="32"/>
      <c r="AFW77" s="32"/>
      <c r="AFX77" s="32"/>
      <c r="AFY77" s="32"/>
      <c r="AFZ77" s="32"/>
      <c r="AGA77" s="32"/>
      <c r="AGB77" s="32"/>
      <c r="AGC77" s="32"/>
      <c r="AGD77" s="32"/>
      <c r="AGE77" s="32"/>
      <c r="AGF77" s="32"/>
      <c r="AGG77" s="32"/>
      <c r="AGH77" s="32"/>
      <c r="AGI77" s="32"/>
      <c r="AGJ77" s="32"/>
      <c r="AGK77" s="32"/>
      <c r="AGL77" s="32"/>
      <c r="AGM77" s="32"/>
      <c r="AGN77" s="32"/>
      <c r="AGO77" s="32"/>
      <c r="AGP77" s="32"/>
      <c r="AGQ77" s="32"/>
      <c r="AGR77" s="32"/>
      <c r="AGS77" s="32"/>
      <c r="AGT77" s="32"/>
      <c r="AGU77" s="32"/>
      <c r="AGV77" s="32"/>
      <c r="AGW77" s="32"/>
      <c r="AGX77" s="32"/>
      <c r="AGY77" s="32"/>
      <c r="AGZ77" s="32"/>
      <c r="AHA77" s="32"/>
      <c r="AHB77" s="32"/>
      <c r="AHC77" s="32"/>
      <c r="AHD77" s="32"/>
      <c r="AHE77" s="32"/>
      <c r="AHF77" s="32"/>
      <c r="AHG77" s="32"/>
      <c r="AHH77" s="32"/>
      <c r="AHI77" s="32"/>
      <c r="AHJ77" s="32"/>
      <c r="AHK77" s="32"/>
      <c r="AHL77" s="32"/>
      <c r="AHM77" s="32"/>
      <c r="AHN77" s="32"/>
      <c r="AHO77" s="32"/>
      <c r="AHP77" s="32"/>
      <c r="AHQ77" s="32"/>
      <c r="AHR77" s="32"/>
      <c r="AHS77" s="32"/>
      <c r="AHT77" s="32"/>
      <c r="AHU77" s="32"/>
      <c r="AHV77" s="32"/>
      <c r="AHW77" s="32"/>
      <c r="AHX77" s="32"/>
      <c r="AHY77" s="32"/>
      <c r="AHZ77" s="32"/>
      <c r="AIA77" s="32"/>
      <c r="AIB77" s="32"/>
      <c r="AIC77" s="32"/>
      <c r="AID77" s="32"/>
      <c r="AIE77" s="32"/>
      <c r="AIF77" s="32"/>
      <c r="AIG77" s="32"/>
      <c r="AIH77" s="32"/>
      <c r="AII77" s="32"/>
      <c r="AIJ77" s="32"/>
      <c r="AIK77" s="32"/>
      <c r="AIL77" s="32"/>
      <c r="AIM77" s="32"/>
      <c r="AIN77" s="32"/>
      <c r="AIO77" s="32"/>
      <c r="AIP77" s="32"/>
      <c r="AIQ77" s="32"/>
      <c r="AIR77" s="32"/>
      <c r="AIS77" s="32"/>
      <c r="AIT77" s="32"/>
      <c r="AIU77" s="32"/>
      <c r="AIV77" s="32"/>
      <c r="AIW77" s="32"/>
      <c r="AIX77" s="32"/>
      <c r="AIY77" s="32"/>
      <c r="AIZ77" s="32"/>
      <c r="AJA77" s="32"/>
      <c r="AJB77" s="32"/>
      <c r="AJC77" s="32"/>
      <c r="AJD77" s="32"/>
      <c r="AJE77" s="32"/>
      <c r="AJF77" s="32"/>
      <c r="AJG77" s="32"/>
      <c r="AJH77" s="32"/>
      <c r="AJI77" s="32"/>
      <c r="AJJ77" s="32"/>
      <c r="AJK77" s="32"/>
      <c r="AJL77" s="32"/>
      <c r="AJM77" s="32"/>
      <c r="AJN77" s="32"/>
      <c r="AJO77" s="32"/>
      <c r="AJP77" s="32"/>
      <c r="AJQ77" s="32"/>
      <c r="AJR77" s="32"/>
      <c r="AJS77" s="32"/>
      <c r="AJT77" s="32"/>
      <c r="AJU77" s="32"/>
      <c r="AJV77" s="32"/>
      <c r="AJW77" s="32"/>
      <c r="AJX77" s="32"/>
      <c r="AJY77" s="32"/>
      <c r="AJZ77" s="32"/>
      <c r="AKA77" s="32"/>
      <c r="AKB77" s="32"/>
      <c r="AKC77" s="32"/>
      <c r="AKD77" s="32"/>
      <c r="AKE77" s="32"/>
      <c r="AKF77" s="32"/>
      <c r="AKG77" s="32"/>
      <c r="AKH77" s="32"/>
      <c r="AKI77" s="32"/>
      <c r="AKJ77" s="32"/>
      <c r="AKK77" s="32"/>
      <c r="AKL77" s="32"/>
      <c r="AKM77" s="32"/>
      <c r="AKN77" s="32"/>
      <c r="AKO77" s="32"/>
      <c r="AKP77" s="32"/>
      <c r="AKQ77" s="32"/>
      <c r="AKR77" s="32"/>
      <c r="AKS77" s="32"/>
      <c r="AKT77" s="32"/>
      <c r="AKU77" s="32"/>
      <c r="AKV77" s="32"/>
      <c r="AKW77" s="32"/>
      <c r="AKX77" s="32"/>
      <c r="AKY77" s="32"/>
      <c r="AKZ77" s="32"/>
      <c r="ALA77" s="32"/>
      <c r="ALB77" s="32"/>
      <c r="ALC77" s="32"/>
      <c r="ALD77" s="32"/>
      <c r="ALE77" s="32"/>
      <c r="ALF77" s="32"/>
      <c r="ALG77" s="32"/>
      <c r="ALH77" s="32"/>
      <c r="ALI77" s="32"/>
      <c r="ALJ77" s="32"/>
      <c r="ALK77" s="32"/>
      <c r="ALL77" s="32"/>
      <c r="ALM77" s="32"/>
      <c r="ALN77" s="32"/>
      <c r="ALO77" s="32"/>
      <c r="ALP77" s="32"/>
      <c r="ALQ77" s="32"/>
      <c r="ALR77" s="32"/>
      <c r="ALS77" s="32"/>
      <c r="ALT77" s="32"/>
      <c r="ALU77" s="32"/>
      <c r="ALV77" s="32"/>
      <c r="ALW77" s="32"/>
      <c r="ALX77" s="32"/>
      <c r="ALY77" s="32"/>
      <c r="ALZ77" s="32"/>
      <c r="AMA77" s="32"/>
      <c r="AMB77" s="32"/>
      <c r="AMC77" s="32"/>
      <c r="AMD77" s="32"/>
      <c r="AME77" s="32"/>
      <c r="AMF77" s="32"/>
      <c r="AMG77" s="32"/>
      <c r="AMH77" s="32"/>
      <c r="AMI77" s="32"/>
      <c r="AMJ77" s="32"/>
    </row>
    <row r="78" spans="1:1024" s="23" customFormat="1" ht="63" customHeight="1">
      <c r="A78" s="77">
        <f t="shared" si="1"/>
        <v>71</v>
      </c>
      <c r="B78" s="78" t="s">
        <v>48</v>
      </c>
      <c r="C78" s="60" t="s">
        <v>81</v>
      </c>
      <c r="D78" s="83" t="s">
        <v>40</v>
      </c>
      <c r="E78" s="25" t="s">
        <v>41</v>
      </c>
      <c r="F78" s="25" t="s">
        <v>41</v>
      </c>
      <c r="G78" s="78" t="s">
        <v>45</v>
      </c>
      <c r="H78" s="79">
        <f>__Anonymous_Sheet_DB__0[[#This Row],[10]]/__Anonymous_Sheet_DB__0[[#This Row],[9]]</f>
        <v>16.874992500000001</v>
      </c>
      <c r="I78" s="79">
        <v>4</v>
      </c>
      <c r="J78" s="58">
        <v>67.499970000000005</v>
      </c>
      <c r="K78" s="90">
        <f>__Anonymous_Sheet_DB__0[[#This Row],[13]]/__Anonymous_Sheet_DB__0[[#This Row],[12]]</f>
        <v>16.874992500000001</v>
      </c>
      <c r="L78" s="79">
        <v>4</v>
      </c>
      <c r="M78" s="58">
        <v>67.499970000000005</v>
      </c>
      <c r="N78" s="39" t="s">
        <v>305</v>
      </c>
      <c r="O78" s="40">
        <v>45715</v>
      </c>
      <c r="P78" s="27" t="s">
        <v>306</v>
      </c>
      <c r="Q78" s="79">
        <f>__Anonymous_Sheet_DB__0[[#This Row],[19]]/__Anonymous_Sheet_DB__0[[#This Row],[18]]</f>
        <v>12.482150000000001</v>
      </c>
      <c r="R78" s="79">
        <v>4</v>
      </c>
      <c r="S78" s="80">
        <v>49.928600000000003</v>
      </c>
      <c r="T78" s="82">
        <v>45741</v>
      </c>
      <c r="U78" s="78"/>
      <c r="V78" s="78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5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</row>
    <row r="79" spans="1:1024" s="23" customFormat="1" ht="111" customHeight="1">
      <c r="A79" s="77">
        <f t="shared" si="1"/>
        <v>72</v>
      </c>
      <c r="B79" s="78" t="s">
        <v>42</v>
      </c>
      <c r="C79" s="81" t="s">
        <v>307</v>
      </c>
      <c r="D79" s="83" t="s">
        <v>40</v>
      </c>
      <c r="E79" s="46" t="s">
        <v>62</v>
      </c>
      <c r="F79" s="46" t="s">
        <v>62</v>
      </c>
      <c r="G79" s="78" t="s">
        <v>43</v>
      </c>
      <c r="H79" s="79">
        <f>__Anonymous_Sheet_DB__0[[#This Row],[10]]/__Anonymous_Sheet_DB__0[[#This Row],[9]]</f>
        <v>173.76</v>
      </c>
      <c r="I79" s="79">
        <v>1</v>
      </c>
      <c r="J79" s="58">
        <v>173.76</v>
      </c>
      <c r="K79" s="90">
        <f>__Anonymous_Sheet_DB__0[[#This Row],[13]]/__Anonymous_Sheet_DB__0[[#This Row],[12]]</f>
        <v>173.76</v>
      </c>
      <c r="L79" s="79">
        <v>1</v>
      </c>
      <c r="M79" s="58">
        <v>173.76</v>
      </c>
      <c r="N79" s="16" t="s">
        <v>308</v>
      </c>
      <c r="O79" s="40">
        <v>45715</v>
      </c>
      <c r="P79" s="27" t="s">
        <v>309</v>
      </c>
      <c r="Q79" s="90">
        <f>__Anonymous_Sheet_DB__0[[#This Row],[13]]/__Anonymous_Sheet_DB__0[[#This Row],[12]]</f>
        <v>173.76</v>
      </c>
      <c r="R79" s="79">
        <v>1</v>
      </c>
      <c r="S79" s="58">
        <v>173.76</v>
      </c>
      <c r="T79" s="82">
        <v>45714</v>
      </c>
      <c r="U79" s="78"/>
      <c r="V79" s="78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  <c r="MO79" s="32"/>
      <c r="MP79" s="32"/>
      <c r="MQ79" s="32"/>
      <c r="MR79" s="32"/>
      <c r="MS79" s="32"/>
      <c r="MT79" s="32"/>
      <c r="MU79" s="32"/>
      <c r="MV79" s="32"/>
      <c r="MW79" s="32"/>
      <c r="MX79" s="32"/>
      <c r="MY79" s="32"/>
      <c r="MZ79" s="32"/>
      <c r="NA79" s="32"/>
      <c r="NB79" s="32"/>
      <c r="NC79" s="32"/>
      <c r="ND79" s="32"/>
      <c r="NE79" s="32"/>
      <c r="NF79" s="32"/>
      <c r="NG79" s="32"/>
      <c r="NH79" s="32"/>
      <c r="NI79" s="32"/>
      <c r="NJ79" s="32"/>
      <c r="NK79" s="32"/>
      <c r="NL79" s="32"/>
      <c r="NM79" s="32"/>
      <c r="NN79" s="32"/>
      <c r="NO79" s="32"/>
      <c r="NP79" s="32"/>
      <c r="NQ79" s="32"/>
      <c r="NR79" s="32"/>
      <c r="NS79" s="32"/>
      <c r="NT79" s="32"/>
      <c r="NU79" s="32"/>
      <c r="NV79" s="32"/>
      <c r="NW79" s="32"/>
      <c r="NX79" s="32"/>
      <c r="NY79" s="32"/>
      <c r="NZ79" s="32"/>
      <c r="OA79" s="32"/>
      <c r="OB79" s="32"/>
      <c r="OC79" s="32"/>
      <c r="OD79" s="32"/>
      <c r="OE79" s="32"/>
      <c r="OF79" s="32"/>
      <c r="OG79" s="32"/>
      <c r="OH79" s="32"/>
      <c r="OI79" s="32"/>
      <c r="OJ79" s="32"/>
      <c r="OK79" s="32"/>
      <c r="OL79" s="32"/>
      <c r="OM79" s="32"/>
      <c r="ON79" s="32"/>
      <c r="OO79" s="32"/>
      <c r="OP79" s="32"/>
      <c r="OQ79" s="32"/>
      <c r="OR79" s="32"/>
      <c r="OS79" s="32"/>
      <c r="OT79" s="32"/>
      <c r="OU79" s="32"/>
      <c r="OV79" s="32"/>
      <c r="OW79" s="32"/>
      <c r="OX79" s="32"/>
      <c r="OY79" s="32"/>
      <c r="OZ79" s="32"/>
      <c r="PA79" s="32"/>
      <c r="PB79" s="32"/>
      <c r="PC79" s="32"/>
      <c r="PD79" s="32"/>
      <c r="PE79" s="32"/>
      <c r="PF79" s="32"/>
      <c r="PG79" s="32"/>
      <c r="PH79" s="32"/>
      <c r="PI79" s="32"/>
      <c r="PJ79" s="32"/>
      <c r="PK79" s="32"/>
      <c r="PL79" s="32"/>
      <c r="PM79" s="32"/>
      <c r="PN79" s="32"/>
      <c r="PO79" s="32"/>
      <c r="PP79" s="32"/>
      <c r="PQ79" s="32"/>
      <c r="PR79" s="32"/>
      <c r="PS79" s="32"/>
      <c r="PT79" s="32"/>
      <c r="PU79" s="32"/>
      <c r="PV79" s="32"/>
      <c r="PW79" s="32"/>
      <c r="PX79" s="32"/>
      <c r="PY79" s="32"/>
      <c r="PZ79" s="32"/>
      <c r="QA79" s="32"/>
      <c r="QB79" s="32"/>
      <c r="QC79" s="32"/>
      <c r="QD79" s="32"/>
      <c r="QE79" s="32"/>
      <c r="QF79" s="32"/>
      <c r="QG79" s="32"/>
      <c r="QH79" s="32"/>
      <c r="QI79" s="32"/>
      <c r="QJ79" s="32"/>
      <c r="QK79" s="32"/>
      <c r="QL79" s="32"/>
      <c r="QM79" s="32"/>
      <c r="QN79" s="32"/>
      <c r="QO79" s="32"/>
      <c r="QP79" s="32"/>
      <c r="QQ79" s="32"/>
      <c r="QR79" s="32"/>
      <c r="QS79" s="32"/>
      <c r="QT79" s="32"/>
      <c r="QU79" s="32"/>
      <c r="QV79" s="32"/>
      <c r="QW79" s="32"/>
      <c r="QX79" s="32"/>
      <c r="QY79" s="32"/>
      <c r="QZ79" s="32"/>
      <c r="RA79" s="32"/>
      <c r="RB79" s="32"/>
      <c r="RC79" s="32"/>
      <c r="RD79" s="32"/>
      <c r="RE79" s="32"/>
      <c r="RF79" s="32"/>
      <c r="RG79" s="32"/>
      <c r="RH79" s="32"/>
      <c r="RI79" s="32"/>
      <c r="RJ79" s="32"/>
      <c r="RK79" s="32"/>
      <c r="RL79" s="32"/>
      <c r="RM79" s="32"/>
      <c r="RN79" s="32"/>
      <c r="RO79" s="32"/>
      <c r="RP79" s="32"/>
      <c r="RQ79" s="32"/>
      <c r="RR79" s="32"/>
      <c r="RS79" s="32"/>
      <c r="RT79" s="32"/>
      <c r="RU79" s="32"/>
      <c r="RV79" s="32"/>
      <c r="RW79" s="32"/>
      <c r="RX79" s="32"/>
      <c r="RY79" s="32"/>
      <c r="RZ79" s="32"/>
      <c r="SA79" s="32"/>
      <c r="SB79" s="32"/>
      <c r="SC79" s="32"/>
      <c r="SD79" s="32"/>
      <c r="SE79" s="32"/>
      <c r="SF79" s="32"/>
      <c r="SG79" s="32"/>
      <c r="SH79" s="32"/>
      <c r="SI79" s="32"/>
      <c r="SJ79" s="32"/>
      <c r="SK79" s="32"/>
      <c r="SL79" s="32"/>
      <c r="SM79" s="32"/>
      <c r="SN79" s="32"/>
      <c r="SO79" s="32"/>
      <c r="SP79" s="32"/>
      <c r="SQ79" s="32"/>
      <c r="SR79" s="32"/>
      <c r="SS79" s="32"/>
      <c r="ST79" s="32"/>
      <c r="SU79" s="32"/>
      <c r="SV79" s="32"/>
      <c r="SW79" s="32"/>
      <c r="SX79" s="32"/>
      <c r="SY79" s="32"/>
      <c r="SZ79" s="32"/>
      <c r="TA79" s="32"/>
      <c r="TB79" s="32"/>
      <c r="TC79" s="32"/>
      <c r="TD79" s="32"/>
      <c r="TE79" s="32"/>
      <c r="TF79" s="32"/>
      <c r="TG79" s="32"/>
      <c r="TH79" s="32"/>
      <c r="TI79" s="32"/>
      <c r="TJ79" s="32"/>
      <c r="TK79" s="32"/>
      <c r="TL79" s="32"/>
      <c r="TM79" s="32"/>
      <c r="TN79" s="32"/>
      <c r="TO79" s="32"/>
      <c r="TP79" s="32"/>
      <c r="TQ79" s="32"/>
      <c r="TR79" s="32"/>
      <c r="TS79" s="32"/>
      <c r="TT79" s="32"/>
      <c r="TU79" s="32"/>
      <c r="TV79" s="32"/>
      <c r="TW79" s="32"/>
      <c r="TX79" s="32"/>
      <c r="TY79" s="32"/>
      <c r="TZ79" s="32"/>
      <c r="UA79" s="32"/>
      <c r="UB79" s="32"/>
      <c r="UC79" s="32"/>
      <c r="UD79" s="32"/>
      <c r="UE79" s="32"/>
      <c r="UF79" s="32"/>
      <c r="UG79" s="32"/>
      <c r="UH79" s="32"/>
      <c r="UI79" s="32"/>
      <c r="UJ79" s="32"/>
      <c r="UK79" s="32"/>
      <c r="UL79" s="32"/>
      <c r="UM79" s="32"/>
      <c r="UN79" s="32"/>
      <c r="UO79" s="32"/>
      <c r="UP79" s="32"/>
      <c r="UQ79" s="32"/>
      <c r="UR79" s="32"/>
      <c r="US79" s="32"/>
      <c r="UT79" s="32"/>
      <c r="UU79" s="32"/>
      <c r="UV79" s="32"/>
      <c r="UW79" s="32"/>
      <c r="UX79" s="32"/>
      <c r="UY79" s="32"/>
      <c r="UZ79" s="32"/>
      <c r="VA79" s="32"/>
      <c r="VB79" s="32"/>
      <c r="VC79" s="32"/>
      <c r="VD79" s="32"/>
      <c r="VE79" s="32"/>
      <c r="VF79" s="32"/>
      <c r="VG79" s="32"/>
      <c r="VH79" s="32"/>
      <c r="VI79" s="32"/>
      <c r="VJ79" s="32"/>
      <c r="VK79" s="32"/>
      <c r="VL79" s="32"/>
      <c r="VM79" s="32"/>
      <c r="VN79" s="32"/>
      <c r="VO79" s="32"/>
      <c r="VP79" s="32"/>
      <c r="VQ79" s="32"/>
      <c r="VR79" s="32"/>
      <c r="VS79" s="32"/>
      <c r="VT79" s="32"/>
      <c r="VU79" s="32"/>
      <c r="VV79" s="32"/>
      <c r="VW79" s="32"/>
      <c r="VX79" s="32"/>
      <c r="VY79" s="32"/>
      <c r="VZ79" s="32"/>
      <c r="WA79" s="32"/>
      <c r="WB79" s="32"/>
      <c r="WC79" s="32"/>
      <c r="WD79" s="32"/>
      <c r="WE79" s="32"/>
      <c r="WF79" s="32"/>
      <c r="WG79" s="32"/>
      <c r="WH79" s="32"/>
      <c r="WI79" s="32"/>
      <c r="WJ79" s="32"/>
      <c r="WK79" s="32"/>
      <c r="WL79" s="32"/>
      <c r="WM79" s="32"/>
      <c r="WN79" s="32"/>
      <c r="WO79" s="32"/>
      <c r="WP79" s="32"/>
      <c r="WQ79" s="32"/>
      <c r="WR79" s="32"/>
      <c r="WS79" s="32"/>
      <c r="WT79" s="32"/>
      <c r="WU79" s="32"/>
      <c r="WV79" s="32"/>
      <c r="WW79" s="32"/>
      <c r="WX79" s="32"/>
      <c r="WY79" s="32"/>
      <c r="WZ79" s="32"/>
      <c r="XA79" s="32"/>
      <c r="XB79" s="32"/>
      <c r="XC79" s="32"/>
      <c r="XD79" s="32"/>
      <c r="XE79" s="32"/>
      <c r="XF79" s="32"/>
      <c r="XG79" s="32"/>
      <c r="XH79" s="32"/>
      <c r="XI79" s="32"/>
      <c r="XJ79" s="32"/>
      <c r="XK79" s="32"/>
      <c r="XL79" s="32"/>
      <c r="XM79" s="32"/>
      <c r="XN79" s="32"/>
      <c r="XO79" s="32"/>
      <c r="XP79" s="32"/>
      <c r="XQ79" s="32"/>
      <c r="XR79" s="32"/>
      <c r="XS79" s="32"/>
      <c r="XT79" s="32"/>
      <c r="XU79" s="32"/>
      <c r="XV79" s="32"/>
      <c r="XW79" s="32"/>
      <c r="XX79" s="32"/>
      <c r="XY79" s="32"/>
      <c r="XZ79" s="32"/>
      <c r="YA79" s="32"/>
      <c r="YB79" s="32"/>
      <c r="YC79" s="32"/>
      <c r="YD79" s="32"/>
      <c r="YE79" s="32"/>
      <c r="YF79" s="32"/>
      <c r="YG79" s="32"/>
      <c r="YH79" s="32"/>
      <c r="YI79" s="32"/>
      <c r="YJ79" s="32"/>
      <c r="YK79" s="32"/>
      <c r="YL79" s="32"/>
      <c r="YM79" s="32"/>
      <c r="YN79" s="32"/>
      <c r="YO79" s="32"/>
      <c r="YP79" s="32"/>
      <c r="YQ79" s="32"/>
      <c r="YR79" s="32"/>
      <c r="YS79" s="32"/>
      <c r="YT79" s="32"/>
      <c r="YU79" s="32"/>
      <c r="YV79" s="32"/>
      <c r="YW79" s="32"/>
      <c r="YX79" s="32"/>
      <c r="YY79" s="32"/>
      <c r="YZ79" s="32"/>
      <c r="ZA79" s="32"/>
      <c r="ZB79" s="32"/>
      <c r="ZC79" s="32"/>
      <c r="ZD79" s="32"/>
      <c r="ZE79" s="32"/>
      <c r="ZF79" s="32"/>
      <c r="ZG79" s="32"/>
      <c r="ZH79" s="32"/>
      <c r="ZI79" s="32"/>
      <c r="ZJ79" s="32"/>
      <c r="ZK79" s="32"/>
      <c r="ZL79" s="32"/>
      <c r="ZM79" s="32"/>
      <c r="ZN79" s="32"/>
      <c r="ZO79" s="32"/>
      <c r="ZP79" s="32"/>
      <c r="ZQ79" s="32"/>
      <c r="ZR79" s="32"/>
      <c r="ZS79" s="32"/>
      <c r="ZT79" s="32"/>
      <c r="ZU79" s="32"/>
      <c r="ZV79" s="32"/>
      <c r="ZW79" s="32"/>
      <c r="ZX79" s="32"/>
      <c r="ZY79" s="32"/>
      <c r="ZZ79" s="32"/>
      <c r="AAA79" s="32"/>
      <c r="AAB79" s="32"/>
      <c r="AAC79" s="32"/>
      <c r="AAD79" s="32"/>
      <c r="AAE79" s="32"/>
      <c r="AAF79" s="32"/>
      <c r="AAG79" s="32"/>
      <c r="AAH79" s="32"/>
      <c r="AAI79" s="32"/>
      <c r="AAJ79" s="32"/>
      <c r="AAK79" s="32"/>
      <c r="AAL79" s="32"/>
      <c r="AAM79" s="32"/>
      <c r="AAN79" s="32"/>
      <c r="AAO79" s="32"/>
      <c r="AAP79" s="32"/>
      <c r="AAQ79" s="32"/>
      <c r="AAR79" s="32"/>
      <c r="AAS79" s="32"/>
      <c r="AAT79" s="32"/>
      <c r="AAU79" s="32"/>
      <c r="AAV79" s="32"/>
      <c r="AAW79" s="32"/>
      <c r="AAX79" s="32"/>
      <c r="AAY79" s="32"/>
      <c r="AAZ79" s="32"/>
      <c r="ABA79" s="32"/>
      <c r="ABB79" s="32"/>
      <c r="ABC79" s="32"/>
      <c r="ABD79" s="32"/>
      <c r="ABE79" s="32"/>
      <c r="ABF79" s="32"/>
      <c r="ABG79" s="32"/>
      <c r="ABH79" s="32"/>
      <c r="ABI79" s="32"/>
      <c r="ABJ79" s="32"/>
      <c r="ABK79" s="32"/>
      <c r="ABL79" s="32"/>
      <c r="ABM79" s="32"/>
      <c r="ABN79" s="32"/>
      <c r="ABO79" s="32"/>
      <c r="ABP79" s="32"/>
      <c r="ABQ79" s="32"/>
      <c r="ABR79" s="32"/>
      <c r="ABS79" s="32"/>
      <c r="ABT79" s="32"/>
      <c r="ABU79" s="32"/>
      <c r="ABV79" s="32"/>
      <c r="ABW79" s="32"/>
      <c r="ABX79" s="32"/>
      <c r="ABY79" s="32"/>
      <c r="ABZ79" s="32"/>
      <c r="ACA79" s="32"/>
      <c r="ACB79" s="32"/>
      <c r="ACC79" s="32"/>
      <c r="ACD79" s="32"/>
      <c r="ACE79" s="32"/>
      <c r="ACF79" s="32"/>
      <c r="ACG79" s="32"/>
      <c r="ACH79" s="32"/>
      <c r="ACI79" s="32"/>
      <c r="ACJ79" s="32"/>
      <c r="ACK79" s="32"/>
      <c r="ACL79" s="32"/>
      <c r="ACM79" s="32"/>
      <c r="ACN79" s="32"/>
      <c r="ACO79" s="32"/>
      <c r="ACP79" s="32"/>
      <c r="ACQ79" s="32"/>
      <c r="ACR79" s="32"/>
      <c r="ACS79" s="32"/>
      <c r="ACT79" s="32"/>
      <c r="ACU79" s="32"/>
      <c r="ACV79" s="32"/>
      <c r="ACW79" s="32"/>
      <c r="ACX79" s="32"/>
      <c r="ACY79" s="32"/>
      <c r="ACZ79" s="32"/>
      <c r="ADA79" s="32"/>
      <c r="ADB79" s="32"/>
      <c r="ADC79" s="32"/>
      <c r="ADD79" s="32"/>
      <c r="ADE79" s="32"/>
      <c r="ADF79" s="32"/>
      <c r="ADG79" s="32"/>
      <c r="ADH79" s="32"/>
      <c r="ADI79" s="32"/>
      <c r="ADJ79" s="32"/>
      <c r="ADK79" s="32"/>
      <c r="ADL79" s="32"/>
      <c r="ADM79" s="32"/>
      <c r="ADN79" s="32"/>
      <c r="ADO79" s="32"/>
      <c r="ADP79" s="32"/>
      <c r="ADQ79" s="32"/>
      <c r="ADR79" s="32"/>
      <c r="ADS79" s="32"/>
      <c r="ADT79" s="32"/>
      <c r="ADU79" s="32"/>
      <c r="ADV79" s="32"/>
      <c r="ADW79" s="32"/>
      <c r="ADX79" s="32"/>
      <c r="ADY79" s="32"/>
      <c r="ADZ79" s="32"/>
      <c r="AEA79" s="32"/>
      <c r="AEB79" s="32"/>
      <c r="AEC79" s="32"/>
      <c r="AED79" s="32"/>
      <c r="AEE79" s="32"/>
      <c r="AEF79" s="32"/>
      <c r="AEG79" s="32"/>
      <c r="AEH79" s="32"/>
      <c r="AEI79" s="32"/>
      <c r="AEJ79" s="32"/>
      <c r="AEK79" s="32"/>
      <c r="AEL79" s="32"/>
      <c r="AEM79" s="32"/>
      <c r="AEN79" s="32"/>
      <c r="AEO79" s="32"/>
      <c r="AEP79" s="32"/>
      <c r="AEQ79" s="32"/>
      <c r="AER79" s="32"/>
      <c r="AES79" s="32"/>
      <c r="AET79" s="32"/>
      <c r="AEU79" s="32"/>
      <c r="AEV79" s="32"/>
      <c r="AEW79" s="32"/>
      <c r="AEX79" s="32"/>
      <c r="AEY79" s="32"/>
      <c r="AEZ79" s="32"/>
      <c r="AFA79" s="32"/>
      <c r="AFB79" s="32"/>
      <c r="AFC79" s="32"/>
      <c r="AFD79" s="32"/>
      <c r="AFE79" s="32"/>
      <c r="AFF79" s="32"/>
      <c r="AFG79" s="32"/>
      <c r="AFH79" s="32"/>
      <c r="AFI79" s="32"/>
      <c r="AFJ79" s="32"/>
      <c r="AFK79" s="32"/>
      <c r="AFL79" s="32"/>
      <c r="AFM79" s="32"/>
      <c r="AFN79" s="32"/>
      <c r="AFO79" s="32"/>
      <c r="AFP79" s="32"/>
      <c r="AFQ79" s="32"/>
      <c r="AFR79" s="32"/>
      <c r="AFS79" s="32"/>
      <c r="AFT79" s="32"/>
      <c r="AFU79" s="32"/>
      <c r="AFV79" s="32"/>
      <c r="AFW79" s="32"/>
      <c r="AFX79" s="32"/>
      <c r="AFY79" s="32"/>
      <c r="AFZ79" s="32"/>
      <c r="AGA79" s="32"/>
      <c r="AGB79" s="32"/>
      <c r="AGC79" s="32"/>
      <c r="AGD79" s="32"/>
      <c r="AGE79" s="32"/>
      <c r="AGF79" s="32"/>
      <c r="AGG79" s="32"/>
      <c r="AGH79" s="32"/>
      <c r="AGI79" s="32"/>
      <c r="AGJ79" s="32"/>
      <c r="AGK79" s="32"/>
      <c r="AGL79" s="32"/>
      <c r="AGM79" s="32"/>
      <c r="AGN79" s="32"/>
      <c r="AGO79" s="32"/>
      <c r="AGP79" s="32"/>
      <c r="AGQ79" s="32"/>
      <c r="AGR79" s="32"/>
      <c r="AGS79" s="32"/>
      <c r="AGT79" s="32"/>
      <c r="AGU79" s="32"/>
      <c r="AGV79" s="32"/>
      <c r="AGW79" s="32"/>
      <c r="AGX79" s="32"/>
      <c r="AGY79" s="32"/>
      <c r="AGZ79" s="32"/>
      <c r="AHA79" s="32"/>
      <c r="AHB79" s="32"/>
      <c r="AHC79" s="32"/>
      <c r="AHD79" s="32"/>
      <c r="AHE79" s="32"/>
      <c r="AHF79" s="32"/>
      <c r="AHG79" s="32"/>
      <c r="AHH79" s="32"/>
      <c r="AHI79" s="32"/>
      <c r="AHJ79" s="32"/>
      <c r="AHK79" s="32"/>
      <c r="AHL79" s="32"/>
      <c r="AHM79" s="32"/>
      <c r="AHN79" s="32"/>
      <c r="AHO79" s="32"/>
      <c r="AHP79" s="32"/>
      <c r="AHQ79" s="32"/>
      <c r="AHR79" s="32"/>
      <c r="AHS79" s="32"/>
      <c r="AHT79" s="32"/>
      <c r="AHU79" s="32"/>
      <c r="AHV79" s="32"/>
      <c r="AHW79" s="32"/>
      <c r="AHX79" s="32"/>
      <c r="AHY79" s="32"/>
      <c r="AHZ79" s="32"/>
      <c r="AIA79" s="32"/>
      <c r="AIB79" s="32"/>
      <c r="AIC79" s="32"/>
      <c r="AID79" s="32"/>
      <c r="AIE79" s="32"/>
      <c r="AIF79" s="32"/>
      <c r="AIG79" s="32"/>
      <c r="AIH79" s="32"/>
      <c r="AII79" s="32"/>
      <c r="AIJ79" s="32"/>
      <c r="AIK79" s="32"/>
      <c r="AIL79" s="32"/>
      <c r="AIM79" s="32"/>
      <c r="AIN79" s="32"/>
      <c r="AIO79" s="32"/>
      <c r="AIP79" s="32"/>
      <c r="AIQ79" s="32"/>
      <c r="AIR79" s="32"/>
      <c r="AIS79" s="32"/>
      <c r="AIT79" s="32"/>
      <c r="AIU79" s="32"/>
      <c r="AIV79" s="32"/>
      <c r="AIW79" s="32"/>
      <c r="AIX79" s="32"/>
      <c r="AIY79" s="32"/>
      <c r="AIZ79" s="32"/>
      <c r="AJA79" s="32"/>
      <c r="AJB79" s="32"/>
      <c r="AJC79" s="32"/>
      <c r="AJD79" s="32"/>
      <c r="AJE79" s="32"/>
      <c r="AJF79" s="32"/>
      <c r="AJG79" s="32"/>
      <c r="AJH79" s="32"/>
      <c r="AJI79" s="32"/>
      <c r="AJJ79" s="32"/>
      <c r="AJK79" s="32"/>
      <c r="AJL79" s="32"/>
      <c r="AJM79" s="32"/>
      <c r="AJN79" s="32"/>
      <c r="AJO79" s="32"/>
      <c r="AJP79" s="32"/>
      <c r="AJQ79" s="32"/>
      <c r="AJR79" s="32"/>
      <c r="AJS79" s="32"/>
      <c r="AJT79" s="32"/>
      <c r="AJU79" s="32"/>
      <c r="AJV79" s="32"/>
      <c r="AJW79" s="32"/>
      <c r="AJX79" s="32"/>
      <c r="AJY79" s="32"/>
      <c r="AJZ79" s="32"/>
      <c r="AKA79" s="32"/>
      <c r="AKB79" s="32"/>
      <c r="AKC79" s="32"/>
      <c r="AKD79" s="32"/>
      <c r="AKE79" s="32"/>
      <c r="AKF79" s="32"/>
      <c r="AKG79" s="32"/>
      <c r="AKH79" s="32"/>
      <c r="AKI79" s="32"/>
      <c r="AKJ79" s="32"/>
      <c r="AKK79" s="32"/>
      <c r="AKL79" s="32"/>
      <c r="AKM79" s="32"/>
      <c r="AKN79" s="32"/>
      <c r="AKO79" s="32"/>
      <c r="AKP79" s="32"/>
      <c r="AKQ79" s="32"/>
      <c r="AKR79" s="32"/>
      <c r="AKS79" s="32"/>
      <c r="AKT79" s="32"/>
      <c r="AKU79" s="32"/>
      <c r="AKV79" s="32"/>
      <c r="AKW79" s="32"/>
      <c r="AKX79" s="32"/>
      <c r="AKY79" s="32"/>
      <c r="AKZ79" s="32"/>
      <c r="ALA79" s="32"/>
      <c r="ALB79" s="32"/>
      <c r="ALC79" s="32"/>
      <c r="ALD79" s="32"/>
      <c r="ALE79" s="32"/>
      <c r="ALF79" s="32"/>
      <c r="ALG79" s="32"/>
      <c r="ALH79" s="32"/>
      <c r="ALI79" s="32"/>
      <c r="ALJ79" s="32"/>
      <c r="ALK79" s="32"/>
      <c r="ALL79" s="32"/>
      <c r="ALM79" s="32"/>
      <c r="ALN79" s="32"/>
      <c r="ALO79" s="32"/>
      <c r="ALP79" s="32"/>
      <c r="ALQ79" s="32"/>
      <c r="ALR79" s="32"/>
      <c r="ALS79" s="32"/>
      <c r="ALT79" s="32"/>
      <c r="ALU79" s="32"/>
      <c r="ALV79" s="32"/>
      <c r="ALW79" s="32"/>
      <c r="ALX79" s="32"/>
      <c r="ALY79" s="32"/>
      <c r="ALZ79" s="32"/>
      <c r="AMA79" s="32"/>
      <c r="AMB79" s="32"/>
      <c r="AMC79" s="32"/>
      <c r="AMD79" s="32"/>
      <c r="AME79" s="32"/>
      <c r="AMF79" s="32"/>
      <c r="AMG79" s="32"/>
      <c r="AMH79" s="32"/>
      <c r="AMI79" s="32"/>
      <c r="AMJ79" s="32"/>
    </row>
    <row r="80" spans="1:1024" s="23" customFormat="1" ht="100.5" customHeight="1">
      <c r="A80" s="77">
        <f t="shared" si="1"/>
        <v>73</v>
      </c>
      <c r="B80" s="78" t="s">
        <v>42</v>
      </c>
      <c r="C80" s="81" t="s">
        <v>313</v>
      </c>
      <c r="D80" s="83" t="s">
        <v>40</v>
      </c>
      <c r="E80" s="46" t="s">
        <v>62</v>
      </c>
      <c r="F80" s="46" t="s">
        <v>62</v>
      </c>
      <c r="G80" s="78" t="s">
        <v>43</v>
      </c>
      <c r="H80" s="79">
        <f>__Anonymous_Sheet_DB__0[[#This Row],[10]]/__Anonymous_Sheet_DB__0[[#This Row],[9]]</f>
        <v>615.95699999999999</v>
      </c>
      <c r="I80" s="79">
        <v>1</v>
      </c>
      <c r="J80" s="58">
        <v>615.95699999999999</v>
      </c>
      <c r="K80" s="90">
        <f>__Anonymous_Sheet_DB__0[[#This Row],[13]]/__Anonymous_Sheet_DB__0[[#This Row],[12]]</f>
        <v>615.96</v>
      </c>
      <c r="L80" s="57">
        <v>1</v>
      </c>
      <c r="M80" s="55">
        <v>615.96</v>
      </c>
      <c r="N80" s="16" t="s">
        <v>314</v>
      </c>
      <c r="O80" s="40">
        <v>45715</v>
      </c>
      <c r="P80" s="27" t="s">
        <v>315</v>
      </c>
      <c r="Q80" s="79">
        <f>__Anonymous_Sheet_DB__0[[#This Row],[19]]/__Anonymous_Sheet_DB__0[[#This Row],[18]]</f>
        <v>615.96</v>
      </c>
      <c r="R80" s="79">
        <v>1</v>
      </c>
      <c r="S80" s="80">
        <v>615.96</v>
      </c>
      <c r="T80" s="82">
        <v>45714</v>
      </c>
      <c r="U80" s="78"/>
      <c r="V80" s="78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5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  <c r="KH80" s="32"/>
      <c r="KI80" s="32"/>
      <c r="KJ80" s="32"/>
      <c r="KK80" s="32"/>
      <c r="KL80" s="32"/>
      <c r="KM80" s="32"/>
      <c r="KN80" s="32"/>
      <c r="KO80" s="32"/>
      <c r="KP80" s="32"/>
      <c r="KQ80" s="32"/>
      <c r="KR80" s="32"/>
      <c r="KS80" s="32"/>
      <c r="KT80" s="32"/>
      <c r="KU80" s="32"/>
      <c r="KV80" s="32"/>
      <c r="KW80" s="32"/>
      <c r="KX80" s="32"/>
      <c r="KY80" s="32"/>
      <c r="KZ80" s="32"/>
      <c r="LA80" s="32"/>
      <c r="LB80" s="32"/>
      <c r="LC80" s="32"/>
      <c r="LD80" s="32"/>
      <c r="LE80" s="32"/>
      <c r="LF80" s="32"/>
      <c r="LG80" s="32"/>
      <c r="LH80" s="32"/>
      <c r="LI80" s="32"/>
      <c r="LJ80" s="32"/>
      <c r="LK80" s="32"/>
      <c r="LL80" s="32"/>
      <c r="LM80" s="32"/>
      <c r="LN80" s="32"/>
      <c r="LO80" s="32"/>
      <c r="LP80" s="32"/>
      <c r="LQ80" s="32"/>
      <c r="LR80" s="32"/>
      <c r="LS80" s="32"/>
      <c r="LT80" s="32"/>
      <c r="LU80" s="32"/>
      <c r="LV80" s="32"/>
      <c r="LW80" s="32"/>
      <c r="LX80" s="32"/>
      <c r="LY80" s="32"/>
      <c r="LZ80" s="32"/>
      <c r="MA80" s="32"/>
      <c r="MB80" s="32"/>
      <c r="MC80" s="32"/>
      <c r="MD80" s="32"/>
      <c r="ME80" s="32"/>
      <c r="MF80" s="32"/>
      <c r="MG80" s="32"/>
      <c r="MH80" s="32"/>
      <c r="MI80" s="32"/>
      <c r="MJ80" s="32"/>
      <c r="MK80" s="32"/>
      <c r="ML80" s="32"/>
      <c r="MM80" s="32"/>
      <c r="MN80" s="32"/>
      <c r="MO80" s="32"/>
      <c r="MP80" s="32"/>
      <c r="MQ80" s="32"/>
      <c r="MR80" s="32"/>
      <c r="MS80" s="32"/>
      <c r="MT80" s="32"/>
      <c r="MU80" s="32"/>
      <c r="MV80" s="32"/>
      <c r="MW80" s="32"/>
      <c r="MX80" s="32"/>
      <c r="MY80" s="32"/>
      <c r="MZ80" s="32"/>
      <c r="NA80" s="32"/>
      <c r="NB80" s="32"/>
      <c r="NC80" s="32"/>
      <c r="ND80" s="32"/>
      <c r="NE80" s="32"/>
      <c r="NF80" s="32"/>
      <c r="NG80" s="32"/>
      <c r="NH80" s="32"/>
      <c r="NI80" s="32"/>
      <c r="NJ80" s="32"/>
      <c r="NK80" s="32"/>
      <c r="NL80" s="32"/>
      <c r="NM80" s="32"/>
      <c r="NN80" s="32"/>
      <c r="NO80" s="32"/>
      <c r="NP80" s="32"/>
      <c r="NQ80" s="32"/>
      <c r="NR80" s="32"/>
      <c r="NS80" s="32"/>
      <c r="NT80" s="32"/>
      <c r="NU80" s="32"/>
      <c r="NV80" s="32"/>
      <c r="NW80" s="32"/>
      <c r="NX80" s="32"/>
      <c r="NY80" s="32"/>
      <c r="NZ80" s="32"/>
      <c r="OA80" s="32"/>
      <c r="OB80" s="32"/>
      <c r="OC80" s="32"/>
      <c r="OD80" s="32"/>
      <c r="OE80" s="32"/>
      <c r="OF80" s="32"/>
      <c r="OG80" s="32"/>
      <c r="OH80" s="32"/>
      <c r="OI80" s="32"/>
      <c r="OJ80" s="32"/>
      <c r="OK80" s="32"/>
      <c r="OL80" s="32"/>
      <c r="OM80" s="32"/>
      <c r="ON80" s="32"/>
      <c r="OO80" s="32"/>
      <c r="OP80" s="32"/>
      <c r="OQ80" s="32"/>
      <c r="OR80" s="32"/>
      <c r="OS80" s="32"/>
      <c r="OT80" s="32"/>
      <c r="OU80" s="32"/>
      <c r="OV80" s="32"/>
      <c r="OW80" s="32"/>
      <c r="OX80" s="32"/>
      <c r="OY80" s="32"/>
      <c r="OZ80" s="32"/>
      <c r="PA80" s="32"/>
      <c r="PB80" s="32"/>
      <c r="PC80" s="32"/>
      <c r="PD80" s="32"/>
      <c r="PE80" s="32"/>
      <c r="PF80" s="32"/>
      <c r="PG80" s="32"/>
      <c r="PH80" s="32"/>
      <c r="PI80" s="32"/>
      <c r="PJ80" s="32"/>
      <c r="PK80" s="32"/>
      <c r="PL80" s="32"/>
      <c r="PM80" s="32"/>
      <c r="PN80" s="32"/>
      <c r="PO80" s="32"/>
      <c r="PP80" s="32"/>
      <c r="PQ80" s="32"/>
      <c r="PR80" s="32"/>
      <c r="PS80" s="32"/>
      <c r="PT80" s="32"/>
      <c r="PU80" s="32"/>
      <c r="PV80" s="32"/>
      <c r="PW80" s="32"/>
      <c r="PX80" s="32"/>
      <c r="PY80" s="32"/>
      <c r="PZ80" s="32"/>
      <c r="QA80" s="32"/>
      <c r="QB80" s="32"/>
      <c r="QC80" s="32"/>
      <c r="QD80" s="32"/>
      <c r="QE80" s="32"/>
      <c r="QF80" s="32"/>
      <c r="QG80" s="32"/>
      <c r="QH80" s="32"/>
      <c r="QI80" s="32"/>
      <c r="QJ80" s="32"/>
      <c r="QK80" s="32"/>
      <c r="QL80" s="32"/>
      <c r="QM80" s="32"/>
      <c r="QN80" s="32"/>
      <c r="QO80" s="32"/>
      <c r="QP80" s="32"/>
      <c r="QQ80" s="32"/>
      <c r="QR80" s="32"/>
      <c r="QS80" s="32"/>
      <c r="QT80" s="32"/>
      <c r="QU80" s="32"/>
      <c r="QV80" s="32"/>
      <c r="QW80" s="32"/>
      <c r="QX80" s="32"/>
      <c r="QY80" s="32"/>
      <c r="QZ80" s="32"/>
      <c r="RA80" s="32"/>
      <c r="RB80" s="32"/>
      <c r="RC80" s="32"/>
      <c r="RD80" s="32"/>
      <c r="RE80" s="32"/>
      <c r="RF80" s="32"/>
      <c r="RG80" s="32"/>
      <c r="RH80" s="32"/>
      <c r="RI80" s="32"/>
      <c r="RJ80" s="32"/>
      <c r="RK80" s="32"/>
      <c r="RL80" s="32"/>
      <c r="RM80" s="32"/>
      <c r="RN80" s="32"/>
      <c r="RO80" s="32"/>
      <c r="RP80" s="32"/>
      <c r="RQ80" s="32"/>
      <c r="RR80" s="32"/>
      <c r="RS80" s="32"/>
      <c r="RT80" s="32"/>
      <c r="RU80" s="32"/>
      <c r="RV80" s="32"/>
      <c r="RW80" s="32"/>
      <c r="RX80" s="32"/>
      <c r="RY80" s="32"/>
      <c r="RZ80" s="32"/>
      <c r="SA80" s="32"/>
      <c r="SB80" s="32"/>
      <c r="SC80" s="32"/>
      <c r="SD80" s="32"/>
      <c r="SE80" s="32"/>
      <c r="SF80" s="32"/>
      <c r="SG80" s="32"/>
      <c r="SH80" s="32"/>
      <c r="SI80" s="32"/>
      <c r="SJ80" s="32"/>
      <c r="SK80" s="32"/>
      <c r="SL80" s="32"/>
      <c r="SM80" s="32"/>
      <c r="SN80" s="32"/>
      <c r="SO80" s="32"/>
      <c r="SP80" s="32"/>
      <c r="SQ80" s="32"/>
      <c r="SR80" s="32"/>
      <c r="SS80" s="32"/>
      <c r="ST80" s="32"/>
      <c r="SU80" s="32"/>
      <c r="SV80" s="32"/>
      <c r="SW80" s="32"/>
      <c r="SX80" s="32"/>
      <c r="SY80" s="32"/>
      <c r="SZ80" s="32"/>
      <c r="TA80" s="32"/>
      <c r="TB80" s="32"/>
      <c r="TC80" s="32"/>
      <c r="TD80" s="32"/>
      <c r="TE80" s="32"/>
      <c r="TF80" s="32"/>
      <c r="TG80" s="32"/>
      <c r="TH80" s="32"/>
      <c r="TI80" s="32"/>
      <c r="TJ80" s="32"/>
      <c r="TK80" s="32"/>
      <c r="TL80" s="32"/>
      <c r="TM80" s="32"/>
      <c r="TN80" s="32"/>
      <c r="TO80" s="32"/>
      <c r="TP80" s="32"/>
      <c r="TQ80" s="32"/>
      <c r="TR80" s="32"/>
      <c r="TS80" s="32"/>
      <c r="TT80" s="32"/>
      <c r="TU80" s="32"/>
      <c r="TV80" s="32"/>
      <c r="TW80" s="32"/>
      <c r="TX80" s="32"/>
      <c r="TY80" s="32"/>
      <c r="TZ80" s="32"/>
      <c r="UA80" s="32"/>
      <c r="UB80" s="32"/>
      <c r="UC80" s="32"/>
      <c r="UD80" s="32"/>
      <c r="UE80" s="32"/>
      <c r="UF80" s="32"/>
      <c r="UG80" s="32"/>
      <c r="UH80" s="32"/>
      <c r="UI80" s="32"/>
      <c r="UJ80" s="32"/>
      <c r="UK80" s="32"/>
      <c r="UL80" s="32"/>
      <c r="UM80" s="32"/>
      <c r="UN80" s="32"/>
      <c r="UO80" s="32"/>
      <c r="UP80" s="32"/>
      <c r="UQ80" s="32"/>
      <c r="UR80" s="32"/>
      <c r="US80" s="32"/>
      <c r="UT80" s="32"/>
      <c r="UU80" s="32"/>
      <c r="UV80" s="32"/>
      <c r="UW80" s="32"/>
      <c r="UX80" s="32"/>
      <c r="UY80" s="32"/>
      <c r="UZ80" s="32"/>
      <c r="VA80" s="32"/>
      <c r="VB80" s="32"/>
      <c r="VC80" s="32"/>
      <c r="VD80" s="32"/>
      <c r="VE80" s="32"/>
      <c r="VF80" s="32"/>
      <c r="VG80" s="32"/>
      <c r="VH80" s="32"/>
      <c r="VI80" s="32"/>
      <c r="VJ80" s="32"/>
      <c r="VK80" s="32"/>
      <c r="VL80" s="32"/>
      <c r="VM80" s="32"/>
      <c r="VN80" s="32"/>
      <c r="VO80" s="32"/>
      <c r="VP80" s="32"/>
      <c r="VQ80" s="32"/>
      <c r="VR80" s="32"/>
      <c r="VS80" s="32"/>
      <c r="VT80" s="32"/>
      <c r="VU80" s="32"/>
      <c r="VV80" s="32"/>
      <c r="VW80" s="32"/>
      <c r="VX80" s="32"/>
      <c r="VY80" s="32"/>
      <c r="VZ80" s="32"/>
      <c r="WA80" s="32"/>
      <c r="WB80" s="32"/>
      <c r="WC80" s="32"/>
      <c r="WD80" s="32"/>
      <c r="WE80" s="32"/>
      <c r="WF80" s="32"/>
      <c r="WG80" s="32"/>
      <c r="WH80" s="32"/>
      <c r="WI80" s="32"/>
      <c r="WJ80" s="32"/>
      <c r="WK80" s="32"/>
      <c r="WL80" s="32"/>
      <c r="WM80" s="32"/>
      <c r="WN80" s="32"/>
      <c r="WO80" s="32"/>
      <c r="WP80" s="32"/>
      <c r="WQ80" s="32"/>
      <c r="WR80" s="32"/>
      <c r="WS80" s="32"/>
      <c r="WT80" s="32"/>
      <c r="WU80" s="32"/>
      <c r="WV80" s="32"/>
      <c r="WW80" s="32"/>
      <c r="WX80" s="32"/>
      <c r="WY80" s="32"/>
      <c r="WZ80" s="32"/>
      <c r="XA80" s="32"/>
      <c r="XB80" s="32"/>
      <c r="XC80" s="32"/>
      <c r="XD80" s="32"/>
      <c r="XE80" s="32"/>
      <c r="XF80" s="32"/>
      <c r="XG80" s="32"/>
      <c r="XH80" s="32"/>
      <c r="XI80" s="32"/>
      <c r="XJ80" s="32"/>
      <c r="XK80" s="32"/>
      <c r="XL80" s="32"/>
      <c r="XM80" s="32"/>
      <c r="XN80" s="32"/>
      <c r="XO80" s="32"/>
      <c r="XP80" s="32"/>
      <c r="XQ80" s="32"/>
      <c r="XR80" s="32"/>
      <c r="XS80" s="32"/>
      <c r="XT80" s="32"/>
      <c r="XU80" s="32"/>
      <c r="XV80" s="32"/>
      <c r="XW80" s="32"/>
      <c r="XX80" s="32"/>
      <c r="XY80" s="32"/>
      <c r="XZ80" s="32"/>
      <c r="YA80" s="32"/>
      <c r="YB80" s="32"/>
      <c r="YC80" s="32"/>
      <c r="YD80" s="32"/>
      <c r="YE80" s="32"/>
      <c r="YF80" s="32"/>
      <c r="YG80" s="32"/>
      <c r="YH80" s="32"/>
      <c r="YI80" s="32"/>
      <c r="YJ80" s="32"/>
      <c r="YK80" s="32"/>
      <c r="YL80" s="32"/>
      <c r="YM80" s="32"/>
      <c r="YN80" s="32"/>
      <c r="YO80" s="32"/>
      <c r="YP80" s="32"/>
      <c r="YQ80" s="32"/>
      <c r="YR80" s="32"/>
      <c r="YS80" s="32"/>
      <c r="YT80" s="32"/>
      <c r="YU80" s="32"/>
      <c r="YV80" s="32"/>
      <c r="YW80" s="32"/>
      <c r="YX80" s="32"/>
      <c r="YY80" s="32"/>
      <c r="YZ80" s="32"/>
      <c r="ZA80" s="32"/>
      <c r="ZB80" s="32"/>
      <c r="ZC80" s="32"/>
      <c r="ZD80" s="32"/>
      <c r="ZE80" s="32"/>
      <c r="ZF80" s="32"/>
      <c r="ZG80" s="32"/>
      <c r="ZH80" s="32"/>
      <c r="ZI80" s="32"/>
      <c r="ZJ80" s="32"/>
      <c r="ZK80" s="32"/>
      <c r="ZL80" s="32"/>
      <c r="ZM80" s="32"/>
      <c r="ZN80" s="32"/>
      <c r="ZO80" s="32"/>
      <c r="ZP80" s="32"/>
      <c r="ZQ80" s="32"/>
      <c r="ZR80" s="32"/>
      <c r="ZS80" s="32"/>
      <c r="ZT80" s="32"/>
      <c r="ZU80" s="32"/>
      <c r="ZV80" s="32"/>
      <c r="ZW80" s="32"/>
      <c r="ZX80" s="32"/>
      <c r="ZY80" s="32"/>
      <c r="ZZ80" s="32"/>
      <c r="AAA80" s="32"/>
      <c r="AAB80" s="32"/>
      <c r="AAC80" s="32"/>
      <c r="AAD80" s="32"/>
      <c r="AAE80" s="32"/>
      <c r="AAF80" s="32"/>
      <c r="AAG80" s="32"/>
      <c r="AAH80" s="32"/>
      <c r="AAI80" s="32"/>
      <c r="AAJ80" s="32"/>
      <c r="AAK80" s="32"/>
      <c r="AAL80" s="32"/>
      <c r="AAM80" s="32"/>
      <c r="AAN80" s="32"/>
      <c r="AAO80" s="32"/>
      <c r="AAP80" s="32"/>
      <c r="AAQ80" s="32"/>
      <c r="AAR80" s="32"/>
      <c r="AAS80" s="32"/>
      <c r="AAT80" s="32"/>
      <c r="AAU80" s="32"/>
      <c r="AAV80" s="32"/>
      <c r="AAW80" s="32"/>
      <c r="AAX80" s="32"/>
      <c r="AAY80" s="32"/>
      <c r="AAZ80" s="32"/>
      <c r="ABA80" s="32"/>
      <c r="ABB80" s="32"/>
      <c r="ABC80" s="32"/>
      <c r="ABD80" s="32"/>
      <c r="ABE80" s="32"/>
      <c r="ABF80" s="32"/>
      <c r="ABG80" s="32"/>
      <c r="ABH80" s="32"/>
      <c r="ABI80" s="32"/>
      <c r="ABJ80" s="32"/>
      <c r="ABK80" s="32"/>
      <c r="ABL80" s="32"/>
      <c r="ABM80" s="32"/>
      <c r="ABN80" s="32"/>
      <c r="ABO80" s="32"/>
      <c r="ABP80" s="32"/>
      <c r="ABQ80" s="32"/>
      <c r="ABR80" s="32"/>
      <c r="ABS80" s="32"/>
      <c r="ABT80" s="32"/>
      <c r="ABU80" s="32"/>
      <c r="ABV80" s="32"/>
      <c r="ABW80" s="32"/>
      <c r="ABX80" s="32"/>
      <c r="ABY80" s="32"/>
      <c r="ABZ80" s="32"/>
      <c r="ACA80" s="32"/>
      <c r="ACB80" s="32"/>
      <c r="ACC80" s="32"/>
      <c r="ACD80" s="32"/>
      <c r="ACE80" s="32"/>
      <c r="ACF80" s="32"/>
      <c r="ACG80" s="32"/>
      <c r="ACH80" s="32"/>
      <c r="ACI80" s="32"/>
      <c r="ACJ80" s="32"/>
      <c r="ACK80" s="32"/>
      <c r="ACL80" s="32"/>
      <c r="ACM80" s="32"/>
      <c r="ACN80" s="32"/>
      <c r="ACO80" s="32"/>
      <c r="ACP80" s="32"/>
      <c r="ACQ80" s="32"/>
      <c r="ACR80" s="32"/>
      <c r="ACS80" s="32"/>
      <c r="ACT80" s="32"/>
      <c r="ACU80" s="32"/>
      <c r="ACV80" s="32"/>
      <c r="ACW80" s="32"/>
      <c r="ACX80" s="32"/>
      <c r="ACY80" s="32"/>
      <c r="ACZ80" s="32"/>
      <c r="ADA80" s="32"/>
      <c r="ADB80" s="32"/>
      <c r="ADC80" s="32"/>
      <c r="ADD80" s="32"/>
      <c r="ADE80" s="32"/>
      <c r="ADF80" s="32"/>
      <c r="ADG80" s="32"/>
      <c r="ADH80" s="32"/>
      <c r="ADI80" s="32"/>
      <c r="ADJ80" s="32"/>
      <c r="ADK80" s="32"/>
      <c r="ADL80" s="32"/>
      <c r="ADM80" s="32"/>
      <c r="ADN80" s="32"/>
      <c r="ADO80" s="32"/>
      <c r="ADP80" s="32"/>
      <c r="ADQ80" s="32"/>
      <c r="ADR80" s="32"/>
      <c r="ADS80" s="32"/>
      <c r="ADT80" s="32"/>
      <c r="ADU80" s="32"/>
      <c r="ADV80" s="32"/>
      <c r="ADW80" s="32"/>
      <c r="ADX80" s="32"/>
      <c r="ADY80" s="32"/>
      <c r="ADZ80" s="32"/>
      <c r="AEA80" s="32"/>
      <c r="AEB80" s="32"/>
      <c r="AEC80" s="32"/>
      <c r="AED80" s="32"/>
      <c r="AEE80" s="32"/>
      <c r="AEF80" s="32"/>
      <c r="AEG80" s="32"/>
      <c r="AEH80" s="32"/>
      <c r="AEI80" s="32"/>
      <c r="AEJ80" s="32"/>
      <c r="AEK80" s="32"/>
      <c r="AEL80" s="32"/>
      <c r="AEM80" s="32"/>
      <c r="AEN80" s="32"/>
      <c r="AEO80" s="32"/>
      <c r="AEP80" s="32"/>
      <c r="AEQ80" s="32"/>
      <c r="AER80" s="32"/>
      <c r="AES80" s="32"/>
      <c r="AET80" s="32"/>
      <c r="AEU80" s="32"/>
      <c r="AEV80" s="32"/>
      <c r="AEW80" s="32"/>
      <c r="AEX80" s="32"/>
      <c r="AEY80" s="32"/>
      <c r="AEZ80" s="32"/>
      <c r="AFA80" s="32"/>
      <c r="AFB80" s="32"/>
      <c r="AFC80" s="32"/>
      <c r="AFD80" s="32"/>
      <c r="AFE80" s="32"/>
      <c r="AFF80" s="32"/>
      <c r="AFG80" s="32"/>
      <c r="AFH80" s="32"/>
      <c r="AFI80" s="32"/>
      <c r="AFJ80" s="32"/>
      <c r="AFK80" s="32"/>
      <c r="AFL80" s="32"/>
      <c r="AFM80" s="32"/>
      <c r="AFN80" s="32"/>
      <c r="AFO80" s="32"/>
      <c r="AFP80" s="32"/>
      <c r="AFQ80" s="32"/>
      <c r="AFR80" s="32"/>
      <c r="AFS80" s="32"/>
      <c r="AFT80" s="32"/>
      <c r="AFU80" s="32"/>
      <c r="AFV80" s="32"/>
      <c r="AFW80" s="32"/>
      <c r="AFX80" s="32"/>
      <c r="AFY80" s="32"/>
      <c r="AFZ80" s="32"/>
      <c r="AGA80" s="32"/>
      <c r="AGB80" s="32"/>
      <c r="AGC80" s="32"/>
      <c r="AGD80" s="32"/>
      <c r="AGE80" s="32"/>
      <c r="AGF80" s="32"/>
      <c r="AGG80" s="32"/>
      <c r="AGH80" s="32"/>
      <c r="AGI80" s="32"/>
      <c r="AGJ80" s="32"/>
      <c r="AGK80" s="32"/>
      <c r="AGL80" s="32"/>
      <c r="AGM80" s="32"/>
      <c r="AGN80" s="32"/>
      <c r="AGO80" s="32"/>
      <c r="AGP80" s="32"/>
      <c r="AGQ80" s="32"/>
      <c r="AGR80" s="32"/>
      <c r="AGS80" s="32"/>
      <c r="AGT80" s="32"/>
      <c r="AGU80" s="32"/>
      <c r="AGV80" s="32"/>
      <c r="AGW80" s="32"/>
      <c r="AGX80" s="32"/>
      <c r="AGY80" s="32"/>
      <c r="AGZ80" s="32"/>
      <c r="AHA80" s="32"/>
      <c r="AHB80" s="32"/>
      <c r="AHC80" s="32"/>
      <c r="AHD80" s="32"/>
      <c r="AHE80" s="32"/>
      <c r="AHF80" s="32"/>
      <c r="AHG80" s="32"/>
      <c r="AHH80" s="32"/>
      <c r="AHI80" s="32"/>
      <c r="AHJ80" s="32"/>
      <c r="AHK80" s="32"/>
      <c r="AHL80" s="32"/>
      <c r="AHM80" s="32"/>
      <c r="AHN80" s="32"/>
      <c r="AHO80" s="32"/>
      <c r="AHP80" s="32"/>
      <c r="AHQ80" s="32"/>
      <c r="AHR80" s="32"/>
      <c r="AHS80" s="32"/>
      <c r="AHT80" s="32"/>
      <c r="AHU80" s="32"/>
      <c r="AHV80" s="32"/>
      <c r="AHW80" s="32"/>
      <c r="AHX80" s="32"/>
      <c r="AHY80" s="32"/>
      <c r="AHZ80" s="32"/>
      <c r="AIA80" s="32"/>
      <c r="AIB80" s="32"/>
      <c r="AIC80" s="32"/>
      <c r="AID80" s="32"/>
      <c r="AIE80" s="32"/>
      <c r="AIF80" s="32"/>
      <c r="AIG80" s="32"/>
      <c r="AIH80" s="32"/>
      <c r="AII80" s="32"/>
      <c r="AIJ80" s="32"/>
      <c r="AIK80" s="32"/>
      <c r="AIL80" s="32"/>
      <c r="AIM80" s="32"/>
      <c r="AIN80" s="32"/>
      <c r="AIO80" s="32"/>
      <c r="AIP80" s="32"/>
      <c r="AIQ80" s="32"/>
      <c r="AIR80" s="32"/>
      <c r="AIS80" s="32"/>
      <c r="AIT80" s="32"/>
      <c r="AIU80" s="32"/>
      <c r="AIV80" s="32"/>
      <c r="AIW80" s="32"/>
      <c r="AIX80" s="32"/>
      <c r="AIY80" s="32"/>
      <c r="AIZ80" s="32"/>
      <c r="AJA80" s="32"/>
      <c r="AJB80" s="32"/>
      <c r="AJC80" s="32"/>
      <c r="AJD80" s="32"/>
      <c r="AJE80" s="32"/>
      <c r="AJF80" s="32"/>
      <c r="AJG80" s="32"/>
      <c r="AJH80" s="32"/>
      <c r="AJI80" s="32"/>
      <c r="AJJ80" s="32"/>
      <c r="AJK80" s="32"/>
      <c r="AJL80" s="32"/>
      <c r="AJM80" s="32"/>
      <c r="AJN80" s="32"/>
      <c r="AJO80" s="32"/>
      <c r="AJP80" s="32"/>
      <c r="AJQ80" s="32"/>
      <c r="AJR80" s="32"/>
      <c r="AJS80" s="32"/>
      <c r="AJT80" s="32"/>
      <c r="AJU80" s="32"/>
      <c r="AJV80" s="32"/>
      <c r="AJW80" s="32"/>
      <c r="AJX80" s="32"/>
      <c r="AJY80" s="32"/>
      <c r="AJZ80" s="32"/>
      <c r="AKA80" s="32"/>
      <c r="AKB80" s="32"/>
      <c r="AKC80" s="32"/>
      <c r="AKD80" s="32"/>
      <c r="AKE80" s="32"/>
      <c r="AKF80" s="32"/>
      <c r="AKG80" s="32"/>
      <c r="AKH80" s="32"/>
      <c r="AKI80" s="32"/>
      <c r="AKJ80" s="32"/>
      <c r="AKK80" s="32"/>
      <c r="AKL80" s="32"/>
      <c r="AKM80" s="32"/>
      <c r="AKN80" s="32"/>
      <c r="AKO80" s="32"/>
      <c r="AKP80" s="32"/>
      <c r="AKQ80" s="32"/>
      <c r="AKR80" s="32"/>
      <c r="AKS80" s="32"/>
      <c r="AKT80" s="32"/>
      <c r="AKU80" s="32"/>
      <c r="AKV80" s="32"/>
      <c r="AKW80" s="32"/>
      <c r="AKX80" s="32"/>
      <c r="AKY80" s="32"/>
      <c r="AKZ80" s="32"/>
      <c r="ALA80" s="32"/>
      <c r="ALB80" s="32"/>
      <c r="ALC80" s="32"/>
      <c r="ALD80" s="32"/>
      <c r="ALE80" s="32"/>
      <c r="ALF80" s="32"/>
      <c r="ALG80" s="32"/>
      <c r="ALH80" s="32"/>
      <c r="ALI80" s="32"/>
      <c r="ALJ80" s="32"/>
      <c r="ALK80" s="32"/>
      <c r="ALL80" s="32"/>
      <c r="ALM80" s="32"/>
      <c r="ALN80" s="32"/>
      <c r="ALO80" s="32"/>
      <c r="ALP80" s="32"/>
      <c r="ALQ80" s="32"/>
      <c r="ALR80" s="32"/>
      <c r="ALS80" s="32"/>
      <c r="ALT80" s="32"/>
      <c r="ALU80" s="32"/>
      <c r="ALV80" s="32"/>
      <c r="ALW80" s="32"/>
      <c r="ALX80" s="32"/>
      <c r="ALY80" s="32"/>
      <c r="ALZ80" s="32"/>
      <c r="AMA80" s="32"/>
      <c r="AMB80" s="32"/>
      <c r="AMC80" s="32"/>
      <c r="AMD80" s="32"/>
      <c r="AME80" s="32"/>
      <c r="AMF80" s="32"/>
      <c r="AMG80" s="32"/>
      <c r="AMH80" s="32"/>
      <c r="AMI80" s="32"/>
      <c r="AMJ80" s="32"/>
    </row>
    <row r="81" spans="1:1024" s="23" customFormat="1" ht="145.5" customHeight="1">
      <c r="A81" s="77">
        <f t="shared" si="1"/>
        <v>74</v>
      </c>
      <c r="B81" s="78" t="s">
        <v>42</v>
      </c>
      <c r="C81" s="81" t="s">
        <v>316</v>
      </c>
      <c r="D81" s="83" t="s">
        <v>40</v>
      </c>
      <c r="E81" s="46" t="s">
        <v>62</v>
      </c>
      <c r="F81" s="46" t="s">
        <v>62</v>
      </c>
      <c r="G81" s="78" t="s">
        <v>43</v>
      </c>
      <c r="H81" s="79">
        <f>__Anonymous_Sheet_DB__0[[#This Row],[10]]/__Anonymous_Sheet_DB__0[[#This Row],[9]]</f>
        <v>299.63</v>
      </c>
      <c r="I81" s="79">
        <v>1</v>
      </c>
      <c r="J81" s="58">
        <v>299.63</v>
      </c>
      <c r="K81" s="90">
        <f>__Anonymous_Sheet_DB__0[[#This Row],[13]]/__Anonymous_Sheet_DB__0[[#This Row],[12]]</f>
        <v>299.63</v>
      </c>
      <c r="L81" s="57">
        <v>1</v>
      </c>
      <c r="M81" s="55">
        <v>299.63</v>
      </c>
      <c r="N81" s="39" t="s">
        <v>317</v>
      </c>
      <c r="O81" s="40">
        <v>45715</v>
      </c>
      <c r="P81" s="27" t="s">
        <v>318</v>
      </c>
      <c r="Q81" s="79">
        <f>__Anonymous_Sheet_DB__0[[#This Row],[19]]/__Anonymous_Sheet_DB__0[[#This Row],[18]]</f>
        <v>299.63</v>
      </c>
      <c r="R81" s="79">
        <v>1</v>
      </c>
      <c r="S81" s="80">
        <v>299.63</v>
      </c>
      <c r="T81" s="82">
        <v>45714</v>
      </c>
      <c r="U81" s="78"/>
      <c r="V81" s="78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5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</row>
    <row r="82" spans="1:1024" s="45" customFormat="1" ht="56.25">
      <c r="A82" s="77">
        <f t="shared" si="1"/>
        <v>75</v>
      </c>
      <c r="B82" s="78" t="s">
        <v>48</v>
      </c>
      <c r="C82" s="81" t="s">
        <v>319</v>
      </c>
      <c r="D82" s="83" t="s">
        <v>40</v>
      </c>
      <c r="E82" s="25" t="s">
        <v>41</v>
      </c>
      <c r="F82" s="25" t="s">
        <v>41</v>
      </c>
      <c r="G82" s="78" t="s">
        <v>55</v>
      </c>
      <c r="H82" s="79">
        <f>__Anonymous_Sheet_DB__0[[#This Row],[10]]/__Anonymous_Sheet_DB__0[[#This Row],[9]]</f>
        <v>106.09756097560975</v>
      </c>
      <c r="I82" s="79">
        <v>41</v>
      </c>
      <c r="J82" s="58">
        <v>4350</v>
      </c>
      <c r="K82" s="90">
        <f>__Anonymous_Sheet_DB__0[[#This Row],[13]]/__Anonymous_Sheet_DB__0[[#This Row],[12]]</f>
        <v>106.09756097560975</v>
      </c>
      <c r="L82" s="57">
        <v>41</v>
      </c>
      <c r="M82" s="55">
        <v>4350</v>
      </c>
      <c r="N82" s="39" t="s">
        <v>320</v>
      </c>
      <c r="O82" s="40">
        <v>45716</v>
      </c>
      <c r="P82" s="27" t="s">
        <v>321</v>
      </c>
      <c r="Q82" s="79" t="e">
        <f>__Anonymous_Sheet_DB__0[[#This Row],[19]]/__Anonymous_Sheet_DB__0[[#This Row],[18]]</f>
        <v>#DIV/0!</v>
      </c>
      <c r="R82" s="79"/>
      <c r="S82" s="80"/>
      <c r="T82" s="59"/>
      <c r="U82" s="13" t="s">
        <v>224</v>
      </c>
      <c r="V82" s="78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S82" s="44"/>
      <c r="NT82" s="44"/>
      <c r="NU82" s="44"/>
      <c r="NV82" s="44"/>
      <c r="NW82" s="44"/>
      <c r="NX82" s="44"/>
      <c r="NY82" s="44"/>
      <c r="NZ82" s="44"/>
      <c r="OA82" s="44"/>
      <c r="OB82" s="44"/>
      <c r="OC82" s="44"/>
      <c r="OD82" s="44"/>
      <c r="OE82" s="44"/>
      <c r="OF82" s="44"/>
      <c r="OG82" s="44"/>
      <c r="OH82" s="44"/>
      <c r="OI82" s="44"/>
      <c r="OJ82" s="44"/>
      <c r="OK82" s="44"/>
      <c r="OL82" s="44"/>
      <c r="OM82" s="44"/>
      <c r="ON82" s="44"/>
      <c r="OO82" s="44"/>
      <c r="OP82" s="44"/>
      <c r="OQ82" s="44"/>
      <c r="OR82" s="44"/>
      <c r="OS82" s="44"/>
      <c r="OT82" s="44"/>
      <c r="OU82" s="44"/>
      <c r="OV82" s="44"/>
      <c r="OW82" s="44"/>
      <c r="OX82" s="44"/>
      <c r="OY82" s="44"/>
      <c r="OZ82" s="44"/>
      <c r="PA82" s="44"/>
      <c r="PB82" s="44"/>
      <c r="PC82" s="44"/>
      <c r="PD82" s="44"/>
      <c r="PE82" s="44"/>
      <c r="PF82" s="44"/>
      <c r="PG82" s="44"/>
      <c r="PH82" s="44"/>
      <c r="PI82" s="44"/>
      <c r="PJ82" s="44"/>
      <c r="PK82" s="44"/>
      <c r="PL82" s="44"/>
      <c r="PM82" s="44"/>
      <c r="PN82" s="44"/>
      <c r="PO82" s="44"/>
      <c r="PP82" s="44"/>
      <c r="PQ82" s="44"/>
      <c r="PR82" s="44"/>
      <c r="PS82" s="44"/>
      <c r="PT82" s="44"/>
      <c r="PU82" s="44"/>
      <c r="PV82" s="44"/>
      <c r="PW82" s="44"/>
      <c r="PX82" s="44"/>
      <c r="PY82" s="44"/>
      <c r="PZ82" s="44"/>
      <c r="QA82" s="44"/>
      <c r="QB82" s="44"/>
      <c r="QC82" s="44"/>
      <c r="QD82" s="44"/>
      <c r="QE82" s="44"/>
      <c r="QF82" s="44"/>
      <c r="QG82" s="44"/>
      <c r="QH82" s="44"/>
      <c r="QI82" s="44"/>
      <c r="QJ82" s="44"/>
      <c r="QK82" s="44"/>
      <c r="QL82" s="44"/>
      <c r="QM82" s="44"/>
      <c r="QN82" s="44"/>
      <c r="QO82" s="44"/>
      <c r="QP82" s="44"/>
      <c r="QQ82" s="44"/>
      <c r="QR82" s="44"/>
      <c r="QS82" s="44"/>
      <c r="QT82" s="44"/>
      <c r="QU82" s="44"/>
      <c r="QV82" s="44"/>
      <c r="QW82" s="44"/>
      <c r="QX82" s="44"/>
      <c r="QY82" s="44"/>
      <c r="QZ82" s="44"/>
      <c r="RA82" s="44"/>
      <c r="RB82" s="44"/>
      <c r="RC82" s="44"/>
      <c r="RD82" s="44"/>
      <c r="RE82" s="44"/>
      <c r="RF82" s="44"/>
      <c r="RG82" s="44"/>
      <c r="RH82" s="44"/>
      <c r="RI82" s="44"/>
      <c r="RJ82" s="44"/>
      <c r="RK82" s="44"/>
      <c r="RL82" s="44"/>
      <c r="RM82" s="44"/>
      <c r="RN82" s="44"/>
      <c r="RO82" s="44"/>
      <c r="RP82" s="44"/>
      <c r="RQ82" s="44"/>
      <c r="RR82" s="44"/>
      <c r="RS82" s="44"/>
      <c r="RT82" s="44"/>
      <c r="RU82" s="44"/>
      <c r="RV82" s="44"/>
      <c r="RW82" s="44"/>
      <c r="RX82" s="44"/>
      <c r="RY82" s="44"/>
      <c r="RZ82" s="44"/>
      <c r="SA82" s="44"/>
      <c r="SB82" s="44"/>
      <c r="SC82" s="44"/>
      <c r="SD82" s="44"/>
      <c r="SE82" s="44"/>
      <c r="SF82" s="44"/>
      <c r="SG82" s="44"/>
      <c r="SH82" s="44"/>
      <c r="SI82" s="44"/>
      <c r="SJ82" s="44"/>
      <c r="SK82" s="44"/>
      <c r="SL82" s="44"/>
      <c r="SM82" s="44"/>
      <c r="SN82" s="44"/>
      <c r="SO82" s="44"/>
      <c r="SP82" s="44"/>
      <c r="SQ82" s="44"/>
      <c r="SR82" s="44"/>
      <c r="SS82" s="44"/>
      <c r="ST82" s="44"/>
      <c r="SU82" s="44"/>
      <c r="SV82" s="44"/>
      <c r="SW82" s="44"/>
      <c r="SX82" s="44"/>
      <c r="SY82" s="44"/>
      <c r="SZ82" s="44"/>
      <c r="TA82" s="44"/>
      <c r="TB82" s="44"/>
      <c r="TC82" s="44"/>
      <c r="TD82" s="44"/>
      <c r="TE82" s="44"/>
      <c r="TF82" s="44"/>
      <c r="TG82" s="44"/>
      <c r="TH82" s="44"/>
      <c r="TI82" s="44"/>
      <c r="TJ82" s="44"/>
      <c r="TK82" s="44"/>
      <c r="TL82" s="44"/>
      <c r="TM82" s="44"/>
      <c r="TN82" s="44"/>
      <c r="TO82" s="44"/>
      <c r="TP82" s="44"/>
      <c r="TQ82" s="44"/>
      <c r="TR82" s="44"/>
      <c r="TS82" s="44"/>
      <c r="TT82" s="44"/>
      <c r="TU82" s="44"/>
      <c r="TV82" s="44"/>
      <c r="TW82" s="44"/>
      <c r="TX82" s="44"/>
      <c r="TY82" s="44"/>
      <c r="TZ82" s="44"/>
      <c r="UA82" s="44"/>
      <c r="UB82" s="44"/>
      <c r="UC82" s="44"/>
      <c r="UD82" s="44"/>
      <c r="UE82" s="44"/>
      <c r="UF82" s="44"/>
      <c r="UG82" s="44"/>
      <c r="UH82" s="44"/>
      <c r="UI82" s="44"/>
      <c r="UJ82" s="44"/>
      <c r="UK82" s="44"/>
      <c r="UL82" s="44"/>
      <c r="UM82" s="44"/>
      <c r="UN82" s="44"/>
      <c r="UO82" s="44"/>
      <c r="UP82" s="44"/>
      <c r="UQ82" s="44"/>
      <c r="UR82" s="44"/>
      <c r="US82" s="44"/>
      <c r="UT82" s="44"/>
      <c r="UU82" s="44"/>
      <c r="UV82" s="44"/>
      <c r="UW82" s="44"/>
      <c r="UX82" s="44"/>
      <c r="UY82" s="44"/>
      <c r="UZ82" s="44"/>
      <c r="VA82" s="44"/>
      <c r="VB82" s="44"/>
      <c r="VC82" s="44"/>
      <c r="VD82" s="44"/>
      <c r="VE82" s="44"/>
      <c r="VF82" s="44"/>
      <c r="VG82" s="44"/>
      <c r="VH82" s="44"/>
      <c r="VI82" s="44"/>
      <c r="VJ82" s="44"/>
      <c r="VK82" s="44"/>
      <c r="VL82" s="44"/>
      <c r="VM82" s="44"/>
      <c r="VN82" s="44"/>
      <c r="VO82" s="44"/>
      <c r="VP82" s="44"/>
      <c r="VQ82" s="44"/>
      <c r="VR82" s="44"/>
      <c r="VS82" s="44"/>
      <c r="VT82" s="44"/>
      <c r="VU82" s="44"/>
      <c r="VV82" s="44"/>
      <c r="VW82" s="44"/>
      <c r="VX82" s="44"/>
      <c r="VY82" s="44"/>
      <c r="VZ82" s="44"/>
      <c r="WA82" s="44"/>
      <c r="WB82" s="44"/>
      <c r="WC82" s="44"/>
      <c r="WD82" s="44"/>
      <c r="WE82" s="44"/>
      <c r="WF82" s="44"/>
      <c r="WG82" s="44"/>
      <c r="WH82" s="44"/>
      <c r="WI82" s="44"/>
      <c r="WJ82" s="44"/>
      <c r="WK82" s="44"/>
      <c r="WL82" s="44"/>
      <c r="WM82" s="44"/>
      <c r="WN82" s="44"/>
      <c r="WO82" s="44"/>
      <c r="WP82" s="44"/>
      <c r="WQ82" s="44"/>
      <c r="WR82" s="44"/>
      <c r="WS82" s="44"/>
      <c r="WT82" s="44"/>
      <c r="WU82" s="44"/>
      <c r="WV82" s="44"/>
      <c r="WW82" s="44"/>
      <c r="WX82" s="44"/>
      <c r="WY82" s="44"/>
      <c r="WZ82" s="44"/>
      <c r="XA82" s="44"/>
      <c r="XB82" s="44"/>
      <c r="XC82" s="44"/>
      <c r="XD82" s="44"/>
      <c r="XE82" s="44"/>
      <c r="XF82" s="44"/>
      <c r="XG82" s="44"/>
      <c r="XH82" s="44"/>
      <c r="XI82" s="44"/>
      <c r="XJ82" s="44"/>
      <c r="XK82" s="44"/>
      <c r="XL82" s="44"/>
      <c r="XM82" s="44"/>
      <c r="XN82" s="44"/>
      <c r="XO82" s="44"/>
      <c r="XP82" s="44"/>
      <c r="XQ82" s="44"/>
      <c r="XR82" s="44"/>
      <c r="XS82" s="44"/>
      <c r="XT82" s="44"/>
      <c r="XU82" s="44"/>
      <c r="XV82" s="44"/>
      <c r="XW82" s="44"/>
      <c r="XX82" s="44"/>
      <c r="XY82" s="44"/>
      <c r="XZ82" s="44"/>
      <c r="YA82" s="44"/>
      <c r="YB82" s="44"/>
      <c r="YC82" s="44"/>
      <c r="YD82" s="44"/>
      <c r="YE82" s="44"/>
      <c r="YF82" s="44"/>
      <c r="YG82" s="44"/>
      <c r="YH82" s="44"/>
      <c r="YI82" s="44"/>
      <c r="YJ82" s="44"/>
      <c r="YK82" s="44"/>
      <c r="YL82" s="44"/>
      <c r="YM82" s="44"/>
      <c r="YN82" s="44"/>
      <c r="YO82" s="44"/>
      <c r="YP82" s="44"/>
      <c r="YQ82" s="44"/>
      <c r="YR82" s="44"/>
      <c r="YS82" s="44"/>
      <c r="YT82" s="44"/>
      <c r="YU82" s="44"/>
      <c r="YV82" s="44"/>
      <c r="YW82" s="44"/>
      <c r="YX82" s="44"/>
      <c r="YY82" s="44"/>
      <c r="YZ82" s="44"/>
      <c r="ZA82" s="44"/>
      <c r="ZB82" s="44"/>
      <c r="ZC82" s="44"/>
      <c r="ZD82" s="44"/>
      <c r="ZE82" s="44"/>
      <c r="ZF82" s="44"/>
      <c r="ZG82" s="44"/>
      <c r="ZH82" s="44"/>
      <c r="ZI82" s="44"/>
      <c r="ZJ82" s="44"/>
      <c r="ZK82" s="44"/>
      <c r="ZL82" s="44"/>
      <c r="ZM82" s="44"/>
      <c r="ZN82" s="44"/>
      <c r="ZO82" s="44"/>
      <c r="ZP82" s="44"/>
      <c r="ZQ82" s="44"/>
      <c r="ZR82" s="44"/>
      <c r="ZS82" s="44"/>
      <c r="ZT82" s="44"/>
      <c r="ZU82" s="44"/>
      <c r="ZV82" s="44"/>
      <c r="ZW82" s="44"/>
      <c r="ZX82" s="44"/>
      <c r="ZY82" s="44"/>
      <c r="ZZ82" s="44"/>
      <c r="AAA82" s="44"/>
      <c r="AAB82" s="44"/>
      <c r="AAC82" s="44"/>
      <c r="AAD82" s="44"/>
      <c r="AAE82" s="44"/>
      <c r="AAF82" s="44"/>
      <c r="AAG82" s="44"/>
      <c r="AAH82" s="44"/>
      <c r="AAI82" s="44"/>
      <c r="AAJ82" s="44"/>
      <c r="AAK82" s="44"/>
      <c r="AAL82" s="44"/>
      <c r="AAM82" s="44"/>
      <c r="AAN82" s="44"/>
      <c r="AAO82" s="44"/>
      <c r="AAP82" s="44"/>
      <c r="AAQ82" s="44"/>
      <c r="AAR82" s="44"/>
      <c r="AAS82" s="44"/>
      <c r="AAT82" s="44"/>
      <c r="AAU82" s="44"/>
      <c r="AAV82" s="44"/>
      <c r="AAW82" s="44"/>
      <c r="AAX82" s="44"/>
      <c r="AAY82" s="44"/>
      <c r="AAZ82" s="44"/>
      <c r="ABA82" s="44"/>
      <c r="ABB82" s="44"/>
      <c r="ABC82" s="44"/>
      <c r="ABD82" s="44"/>
      <c r="ABE82" s="44"/>
      <c r="ABF82" s="44"/>
      <c r="ABG82" s="44"/>
      <c r="ABH82" s="44"/>
      <c r="ABI82" s="44"/>
      <c r="ABJ82" s="44"/>
      <c r="ABK82" s="44"/>
      <c r="ABL82" s="44"/>
      <c r="ABM82" s="44"/>
      <c r="ABN82" s="44"/>
      <c r="ABO82" s="44"/>
      <c r="ABP82" s="44"/>
      <c r="ABQ82" s="44"/>
      <c r="ABR82" s="44"/>
      <c r="ABS82" s="44"/>
      <c r="ABT82" s="44"/>
      <c r="ABU82" s="44"/>
      <c r="ABV82" s="44"/>
      <c r="ABW82" s="44"/>
      <c r="ABX82" s="44"/>
      <c r="ABY82" s="44"/>
      <c r="ABZ82" s="44"/>
      <c r="ACA82" s="44"/>
      <c r="ACB82" s="44"/>
      <c r="ACC82" s="44"/>
      <c r="ACD82" s="44"/>
      <c r="ACE82" s="44"/>
      <c r="ACF82" s="44"/>
      <c r="ACG82" s="44"/>
      <c r="ACH82" s="44"/>
      <c r="ACI82" s="44"/>
      <c r="ACJ82" s="44"/>
      <c r="ACK82" s="44"/>
      <c r="ACL82" s="44"/>
      <c r="ACM82" s="44"/>
      <c r="ACN82" s="44"/>
      <c r="ACO82" s="44"/>
      <c r="ACP82" s="44"/>
      <c r="ACQ82" s="44"/>
      <c r="ACR82" s="44"/>
      <c r="ACS82" s="44"/>
      <c r="ACT82" s="44"/>
      <c r="ACU82" s="44"/>
      <c r="ACV82" s="44"/>
      <c r="ACW82" s="44"/>
      <c r="ACX82" s="44"/>
      <c r="ACY82" s="44"/>
      <c r="ACZ82" s="44"/>
      <c r="ADA82" s="44"/>
      <c r="ADB82" s="44"/>
      <c r="ADC82" s="44"/>
      <c r="ADD82" s="44"/>
      <c r="ADE82" s="44"/>
      <c r="ADF82" s="44"/>
      <c r="ADG82" s="44"/>
      <c r="ADH82" s="44"/>
      <c r="ADI82" s="44"/>
      <c r="ADJ82" s="44"/>
      <c r="ADK82" s="44"/>
      <c r="ADL82" s="44"/>
      <c r="ADM82" s="44"/>
      <c r="ADN82" s="44"/>
      <c r="ADO82" s="44"/>
      <c r="ADP82" s="44"/>
      <c r="ADQ82" s="44"/>
      <c r="ADR82" s="44"/>
      <c r="ADS82" s="44"/>
      <c r="ADT82" s="44"/>
      <c r="ADU82" s="44"/>
      <c r="ADV82" s="44"/>
      <c r="ADW82" s="44"/>
      <c r="ADX82" s="44"/>
      <c r="ADY82" s="44"/>
      <c r="ADZ82" s="44"/>
      <c r="AEA82" s="44"/>
      <c r="AEB82" s="44"/>
      <c r="AEC82" s="44"/>
      <c r="AED82" s="44"/>
      <c r="AEE82" s="44"/>
      <c r="AEF82" s="44"/>
      <c r="AEG82" s="44"/>
      <c r="AEH82" s="44"/>
      <c r="AEI82" s="44"/>
      <c r="AEJ82" s="44"/>
      <c r="AEK82" s="44"/>
      <c r="AEL82" s="44"/>
      <c r="AEM82" s="44"/>
      <c r="AEN82" s="44"/>
      <c r="AEO82" s="44"/>
      <c r="AEP82" s="44"/>
      <c r="AEQ82" s="44"/>
      <c r="AER82" s="44"/>
      <c r="AES82" s="44"/>
      <c r="AET82" s="44"/>
      <c r="AEU82" s="44"/>
      <c r="AEV82" s="44"/>
      <c r="AEW82" s="44"/>
      <c r="AEX82" s="44"/>
      <c r="AEY82" s="44"/>
      <c r="AEZ82" s="44"/>
      <c r="AFA82" s="44"/>
      <c r="AFB82" s="44"/>
      <c r="AFC82" s="44"/>
      <c r="AFD82" s="44"/>
      <c r="AFE82" s="44"/>
      <c r="AFF82" s="44"/>
      <c r="AFG82" s="44"/>
      <c r="AFH82" s="44"/>
      <c r="AFI82" s="44"/>
      <c r="AFJ82" s="44"/>
      <c r="AFK82" s="44"/>
      <c r="AFL82" s="44"/>
      <c r="AFM82" s="44"/>
      <c r="AFN82" s="44"/>
      <c r="AFO82" s="44"/>
      <c r="AFP82" s="44"/>
      <c r="AFQ82" s="44"/>
      <c r="AFR82" s="44"/>
      <c r="AFS82" s="44"/>
      <c r="AFT82" s="44"/>
      <c r="AFU82" s="44"/>
      <c r="AFV82" s="44"/>
      <c r="AFW82" s="44"/>
      <c r="AFX82" s="44"/>
      <c r="AFY82" s="44"/>
      <c r="AFZ82" s="44"/>
      <c r="AGA82" s="44"/>
      <c r="AGB82" s="44"/>
      <c r="AGC82" s="44"/>
      <c r="AGD82" s="44"/>
      <c r="AGE82" s="44"/>
      <c r="AGF82" s="44"/>
      <c r="AGG82" s="44"/>
      <c r="AGH82" s="44"/>
      <c r="AGI82" s="44"/>
      <c r="AGJ82" s="44"/>
      <c r="AGK82" s="44"/>
      <c r="AGL82" s="44"/>
      <c r="AGM82" s="44"/>
      <c r="AGN82" s="44"/>
      <c r="AGO82" s="44"/>
      <c r="AGP82" s="44"/>
      <c r="AGQ82" s="44"/>
      <c r="AGR82" s="44"/>
      <c r="AGS82" s="44"/>
      <c r="AGT82" s="44"/>
      <c r="AGU82" s="44"/>
      <c r="AGV82" s="44"/>
      <c r="AGW82" s="44"/>
      <c r="AGX82" s="44"/>
      <c r="AGY82" s="44"/>
      <c r="AGZ82" s="44"/>
      <c r="AHA82" s="44"/>
      <c r="AHB82" s="44"/>
      <c r="AHC82" s="44"/>
      <c r="AHD82" s="44"/>
      <c r="AHE82" s="44"/>
      <c r="AHF82" s="44"/>
      <c r="AHG82" s="44"/>
      <c r="AHH82" s="44"/>
      <c r="AHI82" s="44"/>
      <c r="AHJ82" s="44"/>
      <c r="AHK82" s="44"/>
      <c r="AHL82" s="44"/>
      <c r="AHM82" s="44"/>
      <c r="AHN82" s="44"/>
      <c r="AHO82" s="44"/>
      <c r="AHP82" s="44"/>
      <c r="AHQ82" s="44"/>
      <c r="AHR82" s="44"/>
      <c r="AHS82" s="44"/>
      <c r="AHT82" s="44"/>
      <c r="AHU82" s="44"/>
      <c r="AHV82" s="44"/>
      <c r="AHW82" s="44"/>
      <c r="AHX82" s="44"/>
      <c r="AHY82" s="44"/>
      <c r="AHZ82" s="44"/>
      <c r="AIA82" s="44"/>
      <c r="AIB82" s="44"/>
      <c r="AIC82" s="44"/>
      <c r="AID82" s="44"/>
      <c r="AIE82" s="44"/>
      <c r="AIF82" s="44"/>
      <c r="AIG82" s="44"/>
      <c r="AIH82" s="44"/>
      <c r="AII82" s="44"/>
      <c r="AIJ82" s="44"/>
      <c r="AIK82" s="44"/>
      <c r="AIL82" s="44"/>
      <c r="AIM82" s="44"/>
      <c r="AIN82" s="44"/>
      <c r="AIO82" s="44"/>
      <c r="AIP82" s="44"/>
      <c r="AIQ82" s="44"/>
      <c r="AIR82" s="44"/>
      <c r="AIS82" s="44"/>
      <c r="AIT82" s="44"/>
      <c r="AIU82" s="44"/>
      <c r="AIV82" s="44"/>
      <c r="AIW82" s="44"/>
      <c r="AIX82" s="44"/>
      <c r="AIY82" s="44"/>
      <c r="AIZ82" s="44"/>
      <c r="AJA82" s="44"/>
      <c r="AJB82" s="44"/>
      <c r="AJC82" s="44"/>
      <c r="AJD82" s="44"/>
      <c r="AJE82" s="44"/>
      <c r="AJF82" s="44"/>
      <c r="AJG82" s="44"/>
      <c r="AJH82" s="44"/>
      <c r="AJI82" s="44"/>
      <c r="AJJ82" s="44"/>
      <c r="AJK82" s="44"/>
      <c r="AJL82" s="44"/>
      <c r="AJM82" s="44"/>
      <c r="AJN82" s="44"/>
      <c r="AJO82" s="44"/>
      <c r="AJP82" s="44"/>
      <c r="AJQ82" s="44"/>
      <c r="AJR82" s="44"/>
      <c r="AJS82" s="44"/>
      <c r="AJT82" s="44"/>
      <c r="AJU82" s="44"/>
      <c r="AJV82" s="44"/>
      <c r="AJW82" s="44"/>
      <c r="AJX82" s="44"/>
      <c r="AJY82" s="44"/>
      <c r="AJZ82" s="44"/>
      <c r="AKA82" s="44"/>
      <c r="AKB82" s="44"/>
      <c r="AKC82" s="44"/>
      <c r="AKD82" s="44"/>
      <c r="AKE82" s="44"/>
      <c r="AKF82" s="44"/>
      <c r="AKG82" s="44"/>
      <c r="AKH82" s="44"/>
      <c r="AKI82" s="44"/>
      <c r="AKJ82" s="44"/>
      <c r="AKK82" s="44"/>
      <c r="AKL82" s="44"/>
      <c r="AKM82" s="44"/>
      <c r="AKN82" s="44"/>
      <c r="AKO82" s="44"/>
      <c r="AKP82" s="44"/>
      <c r="AKQ82" s="44"/>
      <c r="AKR82" s="44"/>
      <c r="AKS82" s="44"/>
      <c r="AKT82" s="44"/>
      <c r="AKU82" s="44"/>
      <c r="AKV82" s="44"/>
      <c r="AKW82" s="44"/>
      <c r="AKX82" s="44"/>
      <c r="AKY82" s="44"/>
      <c r="AKZ82" s="44"/>
      <c r="ALA82" s="44"/>
      <c r="ALB82" s="44"/>
      <c r="ALC82" s="44"/>
      <c r="ALD82" s="44"/>
      <c r="ALE82" s="44"/>
      <c r="ALF82" s="44"/>
      <c r="ALG82" s="44"/>
      <c r="ALH82" s="44"/>
      <c r="ALI82" s="44"/>
      <c r="ALJ82" s="44"/>
      <c r="ALK82" s="44"/>
      <c r="ALL82" s="44"/>
      <c r="ALM82" s="44"/>
      <c r="ALN82" s="44"/>
      <c r="ALO82" s="44"/>
      <c r="ALP82" s="44"/>
      <c r="ALQ82" s="44"/>
      <c r="ALR82" s="44"/>
      <c r="ALS82" s="44"/>
      <c r="ALT82" s="44"/>
      <c r="ALU82" s="44"/>
      <c r="ALV82" s="44"/>
      <c r="ALW82" s="44"/>
      <c r="ALX82" s="44"/>
      <c r="ALY82" s="44"/>
      <c r="ALZ82" s="44"/>
      <c r="AMA82" s="44"/>
      <c r="AMB82" s="44"/>
      <c r="AMC82" s="44"/>
      <c r="AMD82" s="44"/>
      <c r="AME82" s="44"/>
      <c r="AMF82" s="44"/>
      <c r="AMG82" s="44"/>
      <c r="AMH82" s="44"/>
      <c r="AMI82" s="44"/>
      <c r="AMJ82" s="44"/>
    </row>
    <row r="83" spans="1:1024" s="45" customFormat="1" ht="56.25">
      <c r="A83" s="77">
        <f t="shared" si="1"/>
        <v>76</v>
      </c>
      <c r="B83" s="78" t="s">
        <v>48</v>
      </c>
      <c r="C83" s="60" t="s">
        <v>322</v>
      </c>
      <c r="D83" s="83" t="s">
        <v>40</v>
      </c>
      <c r="E83" s="25" t="s">
        <v>41</v>
      </c>
      <c r="F83" s="25" t="s">
        <v>41</v>
      </c>
      <c r="G83" s="78" t="s">
        <v>55</v>
      </c>
      <c r="H83" s="79">
        <f>__Anonymous_Sheet_DB__0[[#This Row],[10]]/__Anonymous_Sheet_DB__0[[#This Row],[9]]</f>
        <v>9.8776923076923069</v>
      </c>
      <c r="I83" s="79">
        <v>13</v>
      </c>
      <c r="J83" s="58">
        <v>128.41</v>
      </c>
      <c r="K83" s="90">
        <f>__Anonymous_Sheet_DB__0[[#This Row],[13]]/__Anonymous_Sheet_DB__0[[#This Row],[12]]</f>
        <v>9.8776923076923069</v>
      </c>
      <c r="L83" s="57">
        <v>13</v>
      </c>
      <c r="M83" s="55">
        <v>128.41</v>
      </c>
      <c r="N83" s="39" t="s">
        <v>323</v>
      </c>
      <c r="O83" s="40">
        <v>45716</v>
      </c>
      <c r="P83" s="27" t="s">
        <v>324</v>
      </c>
      <c r="Q83" s="79" t="e">
        <f>__Anonymous_Sheet_DB__0[[#This Row],[19]]/__Anonymous_Sheet_DB__0[[#This Row],[18]]</f>
        <v>#DIV/0!</v>
      </c>
      <c r="R83" s="79"/>
      <c r="S83" s="80"/>
      <c r="T83" s="59"/>
      <c r="U83" s="13" t="s">
        <v>224</v>
      </c>
      <c r="V83" s="78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S83" s="44"/>
      <c r="NT83" s="44"/>
      <c r="NU83" s="44"/>
      <c r="NV83" s="44"/>
      <c r="NW83" s="44"/>
      <c r="NX83" s="44"/>
      <c r="NY83" s="44"/>
      <c r="NZ83" s="44"/>
      <c r="OA83" s="44"/>
      <c r="OB83" s="44"/>
      <c r="OC83" s="44"/>
      <c r="OD83" s="44"/>
      <c r="OE83" s="44"/>
      <c r="OF83" s="44"/>
      <c r="OG83" s="44"/>
      <c r="OH83" s="44"/>
      <c r="OI83" s="44"/>
      <c r="OJ83" s="44"/>
      <c r="OK83" s="44"/>
      <c r="OL83" s="44"/>
      <c r="OM83" s="44"/>
      <c r="ON83" s="44"/>
      <c r="OO83" s="44"/>
      <c r="OP83" s="44"/>
      <c r="OQ83" s="44"/>
      <c r="OR83" s="44"/>
      <c r="OS83" s="44"/>
      <c r="OT83" s="44"/>
      <c r="OU83" s="44"/>
      <c r="OV83" s="44"/>
      <c r="OW83" s="44"/>
      <c r="OX83" s="44"/>
      <c r="OY83" s="44"/>
      <c r="OZ83" s="44"/>
      <c r="PA83" s="44"/>
      <c r="PB83" s="44"/>
      <c r="PC83" s="44"/>
      <c r="PD83" s="44"/>
      <c r="PE83" s="44"/>
      <c r="PF83" s="44"/>
      <c r="PG83" s="44"/>
      <c r="PH83" s="44"/>
      <c r="PI83" s="44"/>
      <c r="PJ83" s="44"/>
      <c r="PK83" s="44"/>
      <c r="PL83" s="44"/>
      <c r="PM83" s="44"/>
      <c r="PN83" s="44"/>
      <c r="PO83" s="44"/>
      <c r="PP83" s="44"/>
      <c r="PQ83" s="44"/>
      <c r="PR83" s="44"/>
      <c r="PS83" s="44"/>
      <c r="PT83" s="44"/>
      <c r="PU83" s="44"/>
      <c r="PV83" s="44"/>
      <c r="PW83" s="44"/>
      <c r="PX83" s="44"/>
      <c r="PY83" s="44"/>
      <c r="PZ83" s="44"/>
      <c r="QA83" s="44"/>
      <c r="QB83" s="44"/>
      <c r="QC83" s="44"/>
      <c r="QD83" s="44"/>
      <c r="QE83" s="44"/>
      <c r="QF83" s="44"/>
      <c r="QG83" s="44"/>
      <c r="QH83" s="44"/>
      <c r="QI83" s="44"/>
      <c r="QJ83" s="44"/>
      <c r="QK83" s="44"/>
      <c r="QL83" s="44"/>
      <c r="QM83" s="44"/>
      <c r="QN83" s="44"/>
      <c r="QO83" s="44"/>
      <c r="QP83" s="44"/>
      <c r="QQ83" s="44"/>
      <c r="QR83" s="44"/>
      <c r="QS83" s="44"/>
      <c r="QT83" s="44"/>
      <c r="QU83" s="44"/>
      <c r="QV83" s="44"/>
      <c r="QW83" s="44"/>
      <c r="QX83" s="44"/>
      <c r="QY83" s="44"/>
      <c r="QZ83" s="44"/>
      <c r="RA83" s="44"/>
      <c r="RB83" s="44"/>
      <c r="RC83" s="44"/>
      <c r="RD83" s="44"/>
      <c r="RE83" s="44"/>
      <c r="RF83" s="44"/>
      <c r="RG83" s="44"/>
      <c r="RH83" s="44"/>
      <c r="RI83" s="44"/>
      <c r="RJ83" s="44"/>
      <c r="RK83" s="44"/>
      <c r="RL83" s="44"/>
      <c r="RM83" s="44"/>
      <c r="RN83" s="44"/>
      <c r="RO83" s="44"/>
      <c r="RP83" s="44"/>
      <c r="RQ83" s="44"/>
      <c r="RR83" s="44"/>
      <c r="RS83" s="44"/>
      <c r="RT83" s="44"/>
      <c r="RU83" s="44"/>
      <c r="RV83" s="44"/>
      <c r="RW83" s="44"/>
      <c r="RX83" s="44"/>
      <c r="RY83" s="44"/>
      <c r="RZ83" s="44"/>
      <c r="SA83" s="44"/>
      <c r="SB83" s="44"/>
      <c r="SC83" s="44"/>
      <c r="SD83" s="44"/>
      <c r="SE83" s="44"/>
      <c r="SF83" s="44"/>
      <c r="SG83" s="44"/>
      <c r="SH83" s="44"/>
      <c r="SI83" s="44"/>
      <c r="SJ83" s="44"/>
      <c r="SK83" s="44"/>
      <c r="SL83" s="44"/>
      <c r="SM83" s="44"/>
      <c r="SN83" s="44"/>
      <c r="SO83" s="44"/>
      <c r="SP83" s="44"/>
      <c r="SQ83" s="44"/>
      <c r="SR83" s="44"/>
      <c r="SS83" s="44"/>
      <c r="ST83" s="44"/>
      <c r="SU83" s="44"/>
      <c r="SV83" s="44"/>
      <c r="SW83" s="44"/>
      <c r="SX83" s="44"/>
      <c r="SY83" s="44"/>
      <c r="SZ83" s="44"/>
      <c r="TA83" s="44"/>
      <c r="TB83" s="44"/>
      <c r="TC83" s="44"/>
      <c r="TD83" s="44"/>
      <c r="TE83" s="44"/>
      <c r="TF83" s="44"/>
      <c r="TG83" s="44"/>
      <c r="TH83" s="44"/>
      <c r="TI83" s="44"/>
      <c r="TJ83" s="44"/>
      <c r="TK83" s="44"/>
      <c r="TL83" s="44"/>
      <c r="TM83" s="44"/>
      <c r="TN83" s="44"/>
      <c r="TO83" s="44"/>
      <c r="TP83" s="44"/>
      <c r="TQ83" s="44"/>
      <c r="TR83" s="44"/>
      <c r="TS83" s="44"/>
      <c r="TT83" s="44"/>
      <c r="TU83" s="44"/>
      <c r="TV83" s="44"/>
      <c r="TW83" s="44"/>
      <c r="TX83" s="44"/>
      <c r="TY83" s="44"/>
      <c r="TZ83" s="44"/>
      <c r="UA83" s="44"/>
      <c r="UB83" s="44"/>
      <c r="UC83" s="44"/>
      <c r="UD83" s="44"/>
      <c r="UE83" s="44"/>
      <c r="UF83" s="44"/>
      <c r="UG83" s="44"/>
      <c r="UH83" s="44"/>
      <c r="UI83" s="44"/>
      <c r="UJ83" s="44"/>
      <c r="UK83" s="44"/>
      <c r="UL83" s="44"/>
      <c r="UM83" s="44"/>
      <c r="UN83" s="44"/>
      <c r="UO83" s="44"/>
      <c r="UP83" s="44"/>
      <c r="UQ83" s="44"/>
      <c r="UR83" s="44"/>
      <c r="US83" s="44"/>
      <c r="UT83" s="44"/>
      <c r="UU83" s="44"/>
      <c r="UV83" s="44"/>
      <c r="UW83" s="44"/>
      <c r="UX83" s="44"/>
      <c r="UY83" s="44"/>
      <c r="UZ83" s="44"/>
      <c r="VA83" s="44"/>
      <c r="VB83" s="44"/>
      <c r="VC83" s="44"/>
      <c r="VD83" s="44"/>
      <c r="VE83" s="44"/>
      <c r="VF83" s="44"/>
      <c r="VG83" s="44"/>
      <c r="VH83" s="44"/>
      <c r="VI83" s="44"/>
      <c r="VJ83" s="44"/>
      <c r="VK83" s="44"/>
      <c r="VL83" s="44"/>
      <c r="VM83" s="44"/>
      <c r="VN83" s="44"/>
      <c r="VO83" s="44"/>
      <c r="VP83" s="44"/>
      <c r="VQ83" s="44"/>
      <c r="VR83" s="44"/>
      <c r="VS83" s="44"/>
      <c r="VT83" s="44"/>
      <c r="VU83" s="44"/>
      <c r="VV83" s="44"/>
      <c r="VW83" s="44"/>
      <c r="VX83" s="44"/>
      <c r="VY83" s="44"/>
      <c r="VZ83" s="44"/>
      <c r="WA83" s="44"/>
      <c r="WB83" s="44"/>
      <c r="WC83" s="44"/>
      <c r="WD83" s="44"/>
      <c r="WE83" s="44"/>
      <c r="WF83" s="44"/>
      <c r="WG83" s="44"/>
      <c r="WH83" s="44"/>
      <c r="WI83" s="44"/>
      <c r="WJ83" s="44"/>
      <c r="WK83" s="44"/>
      <c r="WL83" s="44"/>
      <c r="WM83" s="44"/>
      <c r="WN83" s="44"/>
      <c r="WO83" s="44"/>
      <c r="WP83" s="44"/>
      <c r="WQ83" s="44"/>
      <c r="WR83" s="44"/>
      <c r="WS83" s="44"/>
      <c r="WT83" s="44"/>
      <c r="WU83" s="44"/>
      <c r="WV83" s="44"/>
      <c r="WW83" s="44"/>
      <c r="WX83" s="44"/>
      <c r="WY83" s="44"/>
      <c r="WZ83" s="44"/>
      <c r="XA83" s="44"/>
      <c r="XB83" s="44"/>
      <c r="XC83" s="44"/>
      <c r="XD83" s="44"/>
      <c r="XE83" s="44"/>
      <c r="XF83" s="44"/>
      <c r="XG83" s="44"/>
      <c r="XH83" s="44"/>
      <c r="XI83" s="44"/>
      <c r="XJ83" s="44"/>
      <c r="XK83" s="44"/>
      <c r="XL83" s="44"/>
      <c r="XM83" s="44"/>
      <c r="XN83" s="44"/>
      <c r="XO83" s="44"/>
      <c r="XP83" s="44"/>
      <c r="XQ83" s="44"/>
      <c r="XR83" s="44"/>
      <c r="XS83" s="44"/>
      <c r="XT83" s="44"/>
      <c r="XU83" s="44"/>
      <c r="XV83" s="44"/>
      <c r="XW83" s="44"/>
      <c r="XX83" s="44"/>
      <c r="XY83" s="44"/>
      <c r="XZ83" s="44"/>
      <c r="YA83" s="44"/>
      <c r="YB83" s="44"/>
      <c r="YC83" s="44"/>
      <c r="YD83" s="44"/>
      <c r="YE83" s="44"/>
      <c r="YF83" s="44"/>
      <c r="YG83" s="44"/>
      <c r="YH83" s="44"/>
      <c r="YI83" s="44"/>
      <c r="YJ83" s="44"/>
      <c r="YK83" s="44"/>
      <c r="YL83" s="44"/>
      <c r="YM83" s="44"/>
      <c r="YN83" s="44"/>
      <c r="YO83" s="44"/>
      <c r="YP83" s="44"/>
      <c r="YQ83" s="44"/>
      <c r="YR83" s="44"/>
      <c r="YS83" s="44"/>
      <c r="YT83" s="44"/>
      <c r="YU83" s="44"/>
      <c r="YV83" s="44"/>
      <c r="YW83" s="44"/>
      <c r="YX83" s="44"/>
      <c r="YY83" s="44"/>
      <c r="YZ83" s="44"/>
      <c r="ZA83" s="44"/>
      <c r="ZB83" s="44"/>
      <c r="ZC83" s="44"/>
      <c r="ZD83" s="44"/>
      <c r="ZE83" s="44"/>
      <c r="ZF83" s="44"/>
      <c r="ZG83" s="44"/>
      <c r="ZH83" s="44"/>
      <c r="ZI83" s="44"/>
      <c r="ZJ83" s="44"/>
      <c r="ZK83" s="44"/>
      <c r="ZL83" s="44"/>
      <c r="ZM83" s="44"/>
      <c r="ZN83" s="44"/>
      <c r="ZO83" s="44"/>
      <c r="ZP83" s="44"/>
      <c r="ZQ83" s="44"/>
      <c r="ZR83" s="44"/>
      <c r="ZS83" s="44"/>
      <c r="ZT83" s="44"/>
      <c r="ZU83" s="44"/>
      <c r="ZV83" s="44"/>
      <c r="ZW83" s="44"/>
      <c r="ZX83" s="44"/>
      <c r="ZY83" s="44"/>
      <c r="ZZ83" s="44"/>
      <c r="AAA83" s="44"/>
      <c r="AAB83" s="44"/>
      <c r="AAC83" s="44"/>
      <c r="AAD83" s="44"/>
      <c r="AAE83" s="44"/>
      <c r="AAF83" s="44"/>
      <c r="AAG83" s="44"/>
      <c r="AAH83" s="44"/>
      <c r="AAI83" s="44"/>
      <c r="AAJ83" s="44"/>
      <c r="AAK83" s="44"/>
      <c r="AAL83" s="44"/>
      <c r="AAM83" s="44"/>
      <c r="AAN83" s="44"/>
      <c r="AAO83" s="44"/>
      <c r="AAP83" s="44"/>
      <c r="AAQ83" s="44"/>
      <c r="AAR83" s="44"/>
      <c r="AAS83" s="44"/>
      <c r="AAT83" s="44"/>
      <c r="AAU83" s="44"/>
      <c r="AAV83" s="44"/>
      <c r="AAW83" s="44"/>
      <c r="AAX83" s="44"/>
      <c r="AAY83" s="44"/>
      <c r="AAZ83" s="44"/>
      <c r="ABA83" s="44"/>
      <c r="ABB83" s="44"/>
      <c r="ABC83" s="44"/>
      <c r="ABD83" s="44"/>
      <c r="ABE83" s="44"/>
      <c r="ABF83" s="44"/>
      <c r="ABG83" s="44"/>
      <c r="ABH83" s="44"/>
      <c r="ABI83" s="44"/>
      <c r="ABJ83" s="44"/>
      <c r="ABK83" s="44"/>
      <c r="ABL83" s="44"/>
      <c r="ABM83" s="44"/>
      <c r="ABN83" s="44"/>
      <c r="ABO83" s="44"/>
      <c r="ABP83" s="44"/>
      <c r="ABQ83" s="44"/>
      <c r="ABR83" s="44"/>
      <c r="ABS83" s="44"/>
      <c r="ABT83" s="44"/>
      <c r="ABU83" s="44"/>
      <c r="ABV83" s="44"/>
      <c r="ABW83" s="44"/>
      <c r="ABX83" s="44"/>
      <c r="ABY83" s="44"/>
      <c r="ABZ83" s="44"/>
      <c r="ACA83" s="44"/>
      <c r="ACB83" s="44"/>
      <c r="ACC83" s="44"/>
      <c r="ACD83" s="44"/>
      <c r="ACE83" s="44"/>
      <c r="ACF83" s="44"/>
      <c r="ACG83" s="44"/>
      <c r="ACH83" s="44"/>
      <c r="ACI83" s="44"/>
      <c r="ACJ83" s="44"/>
      <c r="ACK83" s="44"/>
      <c r="ACL83" s="44"/>
      <c r="ACM83" s="44"/>
      <c r="ACN83" s="44"/>
      <c r="ACO83" s="44"/>
      <c r="ACP83" s="44"/>
      <c r="ACQ83" s="44"/>
      <c r="ACR83" s="44"/>
      <c r="ACS83" s="44"/>
      <c r="ACT83" s="44"/>
      <c r="ACU83" s="44"/>
      <c r="ACV83" s="44"/>
      <c r="ACW83" s="44"/>
      <c r="ACX83" s="44"/>
      <c r="ACY83" s="44"/>
      <c r="ACZ83" s="44"/>
      <c r="ADA83" s="44"/>
      <c r="ADB83" s="44"/>
      <c r="ADC83" s="44"/>
      <c r="ADD83" s="44"/>
      <c r="ADE83" s="44"/>
      <c r="ADF83" s="44"/>
      <c r="ADG83" s="44"/>
      <c r="ADH83" s="44"/>
      <c r="ADI83" s="44"/>
      <c r="ADJ83" s="44"/>
      <c r="ADK83" s="44"/>
      <c r="ADL83" s="44"/>
      <c r="ADM83" s="44"/>
      <c r="ADN83" s="44"/>
      <c r="ADO83" s="44"/>
      <c r="ADP83" s="44"/>
      <c r="ADQ83" s="44"/>
      <c r="ADR83" s="44"/>
      <c r="ADS83" s="44"/>
      <c r="ADT83" s="44"/>
      <c r="ADU83" s="44"/>
      <c r="ADV83" s="44"/>
      <c r="ADW83" s="44"/>
      <c r="ADX83" s="44"/>
      <c r="ADY83" s="44"/>
      <c r="ADZ83" s="44"/>
      <c r="AEA83" s="44"/>
      <c r="AEB83" s="44"/>
      <c r="AEC83" s="44"/>
      <c r="AED83" s="44"/>
      <c r="AEE83" s="44"/>
      <c r="AEF83" s="44"/>
      <c r="AEG83" s="44"/>
      <c r="AEH83" s="44"/>
      <c r="AEI83" s="44"/>
      <c r="AEJ83" s="44"/>
      <c r="AEK83" s="44"/>
      <c r="AEL83" s="44"/>
      <c r="AEM83" s="44"/>
      <c r="AEN83" s="44"/>
      <c r="AEO83" s="44"/>
      <c r="AEP83" s="44"/>
      <c r="AEQ83" s="44"/>
      <c r="AER83" s="44"/>
      <c r="AES83" s="44"/>
      <c r="AET83" s="44"/>
      <c r="AEU83" s="44"/>
      <c r="AEV83" s="44"/>
      <c r="AEW83" s="44"/>
      <c r="AEX83" s="44"/>
      <c r="AEY83" s="44"/>
      <c r="AEZ83" s="44"/>
      <c r="AFA83" s="44"/>
      <c r="AFB83" s="44"/>
      <c r="AFC83" s="44"/>
      <c r="AFD83" s="44"/>
      <c r="AFE83" s="44"/>
      <c r="AFF83" s="44"/>
      <c r="AFG83" s="44"/>
      <c r="AFH83" s="44"/>
      <c r="AFI83" s="44"/>
      <c r="AFJ83" s="44"/>
      <c r="AFK83" s="44"/>
      <c r="AFL83" s="44"/>
      <c r="AFM83" s="44"/>
      <c r="AFN83" s="44"/>
      <c r="AFO83" s="44"/>
      <c r="AFP83" s="44"/>
      <c r="AFQ83" s="44"/>
      <c r="AFR83" s="44"/>
      <c r="AFS83" s="44"/>
      <c r="AFT83" s="44"/>
      <c r="AFU83" s="44"/>
      <c r="AFV83" s="44"/>
      <c r="AFW83" s="44"/>
      <c r="AFX83" s="44"/>
      <c r="AFY83" s="44"/>
      <c r="AFZ83" s="44"/>
      <c r="AGA83" s="44"/>
      <c r="AGB83" s="44"/>
      <c r="AGC83" s="44"/>
      <c r="AGD83" s="44"/>
      <c r="AGE83" s="44"/>
      <c r="AGF83" s="44"/>
      <c r="AGG83" s="44"/>
      <c r="AGH83" s="44"/>
      <c r="AGI83" s="44"/>
      <c r="AGJ83" s="44"/>
      <c r="AGK83" s="44"/>
      <c r="AGL83" s="44"/>
      <c r="AGM83" s="44"/>
      <c r="AGN83" s="44"/>
      <c r="AGO83" s="44"/>
      <c r="AGP83" s="44"/>
      <c r="AGQ83" s="44"/>
      <c r="AGR83" s="44"/>
      <c r="AGS83" s="44"/>
      <c r="AGT83" s="44"/>
      <c r="AGU83" s="44"/>
      <c r="AGV83" s="44"/>
      <c r="AGW83" s="44"/>
      <c r="AGX83" s="44"/>
      <c r="AGY83" s="44"/>
      <c r="AGZ83" s="44"/>
      <c r="AHA83" s="44"/>
      <c r="AHB83" s="44"/>
      <c r="AHC83" s="44"/>
      <c r="AHD83" s="44"/>
      <c r="AHE83" s="44"/>
      <c r="AHF83" s="44"/>
      <c r="AHG83" s="44"/>
      <c r="AHH83" s="44"/>
      <c r="AHI83" s="44"/>
      <c r="AHJ83" s="44"/>
      <c r="AHK83" s="44"/>
      <c r="AHL83" s="44"/>
      <c r="AHM83" s="44"/>
      <c r="AHN83" s="44"/>
      <c r="AHO83" s="44"/>
      <c r="AHP83" s="44"/>
      <c r="AHQ83" s="44"/>
      <c r="AHR83" s="44"/>
      <c r="AHS83" s="44"/>
      <c r="AHT83" s="44"/>
      <c r="AHU83" s="44"/>
      <c r="AHV83" s="44"/>
      <c r="AHW83" s="44"/>
      <c r="AHX83" s="44"/>
      <c r="AHY83" s="44"/>
      <c r="AHZ83" s="44"/>
      <c r="AIA83" s="44"/>
      <c r="AIB83" s="44"/>
      <c r="AIC83" s="44"/>
      <c r="AID83" s="44"/>
      <c r="AIE83" s="44"/>
      <c r="AIF83" s="44"/>
      <c r="AIG83" s="44"/>
      <c r="AIH83" s="44"/>
      <c r="AII83" s="44"/>
      <c r="AIJ83" s="44"/>
      <c r="AIK83" s="44"/>
      <c r="AIL83" s="44"/>
      <c r="AIM83" s="44"/>
      <c r="AIN83" s="44"/>
      <c r="AIO83" s="44"/>
      <c r="AIP83" s="44"/>
      <c r="AIQ83" s="44"/>
      <c r="AIR83" s="44"/>
      <c r="AIS83" s="44"/>
      <c r="AIT83" s="44"/>
      <c r="AIU83" s="44"/>
      <c r="AIV83" s="44"/>
      <c r="AIW83" s="44"/>
      <c r="AIX83" s="44"/>
      <c r="AIY83" s="44"/>
      <c r="AIZ83" s="44"/>
      <c r="AJA83" s="44"/>
      <c r="AJB83" s="44"/>
      <c r="AJC83" s="44"/>
      <c r="AJD83" s="44"/>
      <c r="AJE83" s="44"/>
      <c r="AJF83" s="44"/>
      <c r="AJG83" s="44"/>
      <c r="AJH83" s="44"/>
      <c r="AJI83" s="44"/>
      <c r="AJJ83" s="44"/>
      <c r="AJK83" s="44"/>
      <c r="AJL83" s="44"/>
      <c r="AJM83" s="44"/>
      <c r="AJN83" s="44"/>
      <c r="AJO83" s="44"/>
      <c r="AJP83" s="44"/>
      <c r="AJQ83" s="44"/>
      <c r="AJR83" s="44"/>
      <c r="AJS83" s="44"/>
      <c r="AJT83" s="44"/>
      <c r="AJU83" s="44"/>
      <c r="AJV83" s="44"/>
      <c r="AJW83" s="44"/>
      <c r="AJX83" s="44"/>
      <c r="AJY83" s="44"/>
      <c r="AJZ83" s="44"/>
      <c r="AKA83" s="44"/>
      <c r="AKB83" s="44"/>
      <c r="AKC83" s="44"/>
      <c r="AKD83" s="44"/>
      <c r="AKE83" s="44"/>
      <c r="AKF83" s="44"/>
      <c r="AKG83" s="44"/>
      <c r="AKH83" s="44"/>
      <c r="AKI83" s="44"/>
      <c r="AKJ83" s="44"/>
      <c r="AKK83" s="44"/>
      <c r="AKL83" s="44"/>
      <c r="AKM83" s="44"/>
      <c r="AKN83" s="44"/>
      <c r="AKO83" s="44"/>
      <c r="AKP83" s="44"/>
      <c r="AKQ83" s="44"/>
      <c r="AKR83" s="44"/>
      <c r="AKS83" s="44"/>
      <c r="AKT83" s="44"/>
      <c r="AKU83" s="44"/>
      <c r="AKV83" s="44"/>
      <c r="AKW83" s="44"/>
      <c r="AKX83" s="44"/>
      <c r="AKY83" s="44"/>
      <c r="AKZ83" s="44"/>
      <c r="ALA83" s="44"/>
      <c r="ALB83" s="44"/>
      <c r="ALC83" s="44"/>
      <c r="ALD83" s="44"/>
      <c r="ALE83" s="44"/>
      <c r="ALF83" s="44"/>
      <c r="ALG83" s="44"/>
      <c r="ALH83" s="44"/>
      <c r="ALI83" s="44"/>
      <c r="ALJ83" s="44"/>
      <c r="ALK83" s="44"/>
      <c r="ALL83" s="44"/>
      <c r="ALM83" s="44"/>
      <c r="ALN83" s="44"/>
      <c r="ALO83" s="44"/>
      <c r="ALP83" s="44"/>
      <c r="ALQ83" s="44"/>
      <c r="ALR83" s="44"/>
      <c r="ALS83" s="44"/>
      <c r="ALT83" s="44"/>
      <c r="ALU83" s="44"/>
      <c r="ALV83" s="44"/>
      <c r="ALW83" s="44"/>
      <c r="ALX83" s="44"/>
      <c r="ALY83" s="44"/>
      <c r="ALZ83" s="44"/>
      <c r="AMA83" s="44"/>
      <c r="AMB83" s="44"/>
      <c r="AMC83" s="44"/>
      <c r="AMD83" s="44"/>
      <c r="AME83" s="44"/>
      <c r="AMF83" s="44"/>
      <c r="AMG83" s="44"/>
      <c r="AMH83" s="44"/>
      <c r="AMI83" s="44"/>
      <c r="AMJ83" s="44"/>
    </row>
    <row r="84" spans="1:1024" s="45" customFormat="1" ht="73.5" customHeight="1">
      <c r="A84" s="77">
        <f t="shared" si="1"/>
        <v>77</v>
      </c>
      <c r="B84" s="78" t="s">
        <v>48</v>
      </c>
      <c r="C84" s="60" t="s">
        <v>325</v>
      </c>
      <c r="D84" s="83" t="s">
        <v>40</v>
      </c>
      <c r="E84" s="25" t="s">
        <v>41</v>
      </c>
      <c r="F84" s="25" t="s">
        <v>41</v>
      </c>
      <c r="G84" s="78" t="s">
        <v>55</v>
      </c>
      <c r="H84" s="79">
        <f>__Anonymous_Sheet_DB__0[[#This Row],[10]]/__Anonymous_Sheet_DB__0[[#This Row],[9]]</f>
        <v>120</v>
      </c>
      <c r="I84" s="79">
        <v>2</v>
      </c>
      <c r="J84" s="58">
        <v>240</v>
      </c>
      <c r="K84" s="90">
        <f>__Anonymous_Sheet_DB__0[[#This Row],[13]]/__Anonymous_Sheet_DB__0[[#This Row],[12]]</f>
        <v>120</v>
      </c>
      <c r="L84" s="57">
        <v>2</v>
      </c>
      <c r="M84" s="55">
        <v>240</v>
      </c>
      <c r="N84" s="39" t="s">
        <v>326</v>
      </c>
      <c r="O84" s="40">
        <v>45716</v>
      </c>
      <c r="P84" s="27" t="s">
        <v>327</v>
      </c>
      <c r="Q84" s="79">
        <f>__Anonymous_Sheet_DB__0[[#This Row],[19]]/__Anonymous_Sheet_DB__0[[#This Row],[18]]</f>
        <v>119.88</v>
      </c>
      <c r="R84" s="79">
        <v>2</v>
      </c>
      <c r="S84" s="80">
        <v>239.76</v>
      </c>
      <c r="T84" s="82">
        <v>45735</v>
      </c>
      <c r="U84" s="78"/>
      <c r="V84" s="78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  <c r="MH84" s="44"/>
      <c r="MI84" s="44"/>
      <c r="MJ84" s="44"/>
      <c r="MK84" s="44"/>
      <c r="ML84" s="44"/>
      <c r="MM84" s="44"/>
      <c r="MN84" s="44"/>
      <c r="MO84" s="44"/>
      <c r="MP84" s="44"/>
      <c r="MQ84" s="44"/>
      <c r="MR84" s="44"/>
      <c r="MS84" s="44"/>
      <c r="MT84" s="44"/>
      <c r="MU84" s="44"/>
      <c r="MV84" s="44"/>
      <c r="MW84" s="44"/>
      <c r="MX84" s="44"/>
      <c r="MY84" s="44"/>
      <c r="MZ84" s="44"/>
      <c r="NA84" s="44"/>
      <c r="NB84" s="44"/>
      <c r="NC84" s="44"/>
      <c r="ND84" s="44"/>
      <c r="NE84" s="44"/>
      <c r="NF84" s="44"/>
      <c r="NG84" s="44"/>
      <c r="NH84" s="44"/>
      <c r="NI84" s="44"/>
      <c r="NJ84" s="44"/>
      <c r="NK84" s="44"/>
      <c r="NL84" s="44"/>
      <c r="NM84" s="44"/>
      <c r="NN84" s="44"/>
      <c r="NO84" s="44"/>
      <c r="NP84" s="44"/>
      <c r="NQ84" s="44"/>
      <c r="NR84" s="44"/>
      <c r="NS84" s="44"/>
      <c r="NT84" s="44"/>
      <c r="NU84" s="44"/>
      <c r="NV84" s="44"/>
      <c r="NW84" s="44"/>
      <c r="NX84" s="44"/>
      <c r="NY84" s="44"/>
      <c r="NZ84" s="44"/>
      <c r="OA84" s="44"/>
      <c r="OB84" s="44"/>
      <c r="OC84" s="44"/>
      <c r="OD84" s="44"/>
      <c r="OE84" s="44"/>
      <c r="OF84" s="44"/>
      <c r="OG84" s="44"/>
      <c r="OH84" s="44"/>
      <c r="OI84" s="44"/>
      <c r="OJ84" s="44"/>
      <c r="OK84" s="44"/>
      <c r="OL84" s="44"/>
      <c r="OM84" s="44"/>
      <c r="ON84" s="44"/>
      <c r="OO84" s="44"/>
      <c r="OP84" s="44"/>
      <c r="OQ84" s="44"/>
      <c r="OR84" s="44"/>
      <c r="OS84" s="44"/>
      <c r="OT84" s="44"/>
      <c r="OU84" s="44"/>
      <c r="OV84" s="44"/>
      <c r="OW84" s="44"/>
      <c r="OX84" s="44"/>
      <c r="OY84" s="44"/>
      <c r="OZ84" s="44"/>
      <c r="PA84" s="44"/>
      <c r="PB84" s="44"/>
      <c r="PC84" s="44"/>
      <c r="PD84" s="44"/>
      <c r="PE84" s="44"/>
      <c r="PF84" s="44"/>
      <c r="PG84" s="44"/>
      <c r="PH84" s="44"/>
      <c r="PI84" s="44"/>
      <c r="PJ84" s="44"/>
      <c r="PK84" s="44"/>
      <c r="PL84" s="44"/>
      <c r="PM84" s="44"/>
      <c r="PN84" s="44"/>
      <c r="PO84" s="44"/>
      <c r="PP84" s="44"/>
      <c r="PQ84" s="44"/>
      <c r="PR84" s="44"/>
      <c r="PS84" s="44"/>
      <c r="PT84" s="44"/>
      <c r="PU84" s="44"/>
      <c r="PV84" s="44"/>
      <c r="PW84" s="44"/>
      <c r="PX84" s="44"/>
      <c r="PY84" s="44"/>
      <c r="PZ84" s="44"/>
      <c r="QA84" s="44"/>
      <c r="QB84" s="44"/>
      <c r="QC84" s="44"/>
      <c r="QD84" s="44"/>
      <c r="QE84" s="44"/>
      <c r="QF84" s="44"/>
      <c r="QG84" s="44"/>
      <c r="QH84" s="44"/>
      <c r="QI84" s="44"/>
      <c r="QJ84" s="44"/>
      <c r="QK84" s="44"/>
      <c r="QL84" s="44"/>
      <c r="QM84" s="44"/>
      <c r="QN84" s="44"/>
      <c r="QO84" s="44"/>
      <c r="QP84" s="44"/>
      <c r="QQ84" s="44"/>
      <c r="QR84" s="44"/>
      <c r="QS84" s="44"/>
      <c r="QT84" s="44"/>
      <c r="QU84" s="44"/>
      <c r="QV84" s="44"/>
      <c r="QW84" s="44"/>
      <c r="QX84" s="44"/>
      <c r="QY84" s="44"/>
      <c r="QZ84" s="44"/>
      <c r="RA84" s="44"/>
      <c r="RB84" s="44"/>
      <c r="RC84" s="44"/>
      <c r="RD84" s="44"/>
      <c r="RE84" s="44"/>
      <c r="RF84" s="44"/>
      <c r="RG84" s="44"/>
      <c r="RH84" s="44"/>
      <c r="RI84" s="44"/>
      <c r="RJ84" s="44"/>
      <c r="RK84" s="44"/>
      <c r="RL84" s="44"/>
      <c r="RM84" s="44"/>
      <c r="RN84" s="44"/>
      <c r="RO84" s="44"/>
      <c r="RP84" s="44"/>
      <c r="RQ84" s="44"/>
      <c r="RR84" s="44"/>
      <c r="RS84" s="44"/>
      <c r="RT84" s="44"/>
      <c r="RU84" s="44"/>
      <c r="RV84" s="44"/>
      <c r="RW84" s="44"/>
      <c r="RX84" s="44"/>
      <c r="RY84" s="44"/>
      <c r="RZ84" s="44"/>
      <c r="SA84" s="44"/>
      <c r="SB84" s="44"/>
      <c r="SC84" s="44"/>
      <c r="SD84" s="44"/>
      <c r="SE84" s="44"/>
      <c r="SF84" s="44"/>
      <c r="SG84" s="44"/>
      <c r="SH84" s="44"/>
      <c r="SI84" s="44"/>
      <c r="SJ84" s="44"/>
      <c r="SK84" s="44"/>
      <c r="SL84" s="44"/>
      <c r="SM84" s="44"/>
      <c r="SN84" s="44"/>
      <c r="SO84" s="44"/>
      <c r="SP84" s="44"/>
      <c r="SQ84" s="44"/>
      <c r="SR84" s="44"/>
      <c r="SS84" s="44"/>
      <c r="ST84" s="44"/>
      <c r="SU84" s="44"/>
      <c r="SV84" s="44"/>
      <c r="SW84" s="44"/>
      <c r="SX84" s="44"/>
      <c r="SY84" s="44"/>
      <c r="SZ84" s="44"/>
      <c r="TA84" s="44"/>
      <c r="TB84" s="44"/>
      <c r="TC84" s="44"/>
      <c r="TD84" s="44"/>
      <c r="TE84" s="44"/>
      <c r="TF84" s="44"/>
      <c r="TG84" s="44"/>
      <c r="TH84" s="44"/>
      <c r="TI84" s="44"/>
      <c r="TJ84" s="44"/>
      <c r="TK84" s="44"/>
      <c r="TL84" s="44"/>
      <c r="TM84" s="44"/>
      <c r="TN84" s="44"/>
      <c r="TO84" s="44"/>
      <c r="TP84" s="44"/>
      <c r="TQ84" s="44"/>
      <c r="TR84" s="44"/>
      <c r="TS84" s="44"/>
      <c r="TT84" s="44"/>
      <c r="TU84" s="44"/>
      <c r="TV84" s="44"/>
      <c r="TW84" s="44"/>
      <c r="TX84" s="44"/>
      <c r="TY84" s="44"/>
      <c r="TZ84" s="44"/>
      <c r="UA84" s="44"/>
      <c r="UB84" s="44"/>
      <c r="UC84" s="44"/>
      <c r="UD84" s="44"/>
      <c r="UE84" s="44"/>
      <c r="UF84" s="44"/>
      <c r="UG84" s="44"/>
      <c r="UH84" s="44"/>
      <c r="UI84" s="44"/>
      <c r="UJ84" s="44"/>
      <c r="UK84" s="44"/>
      <c r="UL84" s="44"/>
      <c r="UM84" s="44"/>
      <c r="UN84" s="44"/>
      <c r="UO84" s="44"/>
      <c r="UP84" s="44"/>
      <c r="UQ84" s="44"/>
      <c r="UR84" s="44"/>
      <c r="US84" s="44"/>
      <c r="UT84" s="44"/>
      <c r="UU84" s="44"/>
      <c r="UV84" s="44"/>
      <c r="UW84" s="44"/>
      <c r="UX84" s="44"/>
      <c r="UY84" s="44"/>
      <c r="UZ84" s="44"/>
      <c r="VA84" s="44"/>
      <c r="VB84" s="44"/>
      <c r="VC84" s="44"/>
      <c r="VD84" s="44"/>
      <c r="VE84" s="44"/>
      <c r="VF84" s="44"/>
      <c r="VG84" s="44"/>
      <c r="VH84" s="44"/>
      <c r="VI84" s="44"/>
      <c r="VJ84" s="44"/>
      <c r="VK84" s="44"/>
      <c r="VL84" s="44"/>
      <c r="VM84" s="44"/>
      <c r="VN84" s="44"/>
      <c r="VO84" s="44"/>
      <c r="VP84" s="44"/>
      <c r="VQ84" s="44"/>
      <c r="VR84" s="44"/>
      <c r="VS84" s="44"/>
      <c r="VT84" s="44"/>
      <c r="VU84" s="44"/>
      <c r="VV84" s="44"/>
      <c r="VW84" s="44"/>
      <c r="VX84" s="44"/>
      <c r="VY84" s="44"/>
      <c r="VZ84" s="44"/>
      <c r="WA84" s="44"/>
      <c r="WB84" s="44"/>
      <c r="WC84" s="44"/>
      <c r="WD84" s="44"/>
      <c r="WE84" s="44"/>
      <c r="WF84" s="44"/>
      <c r="WG84" s="44"/>
      <c r="WH84" s="44"/>
      <c r="WI84" s="44"/>
      <c r="WJ84" s="44"/>
      <c r="WK84" s="44"/>
      <c r="WL84" s="44"/>
      <c r="WM84" s="44"/>
      <c r="WN84" s="44"/>
      <c r="WO84" s="44"/>
      <c r="WP84" s="44"/>
      <c r="WQ84" s="44"/>
      <c r="WR84" s="44"/>
      <c r="WS84" s="44"/>
      <c r="WT84" s="44"/>
      <c r="WU84" s="44"/>
      <c r="WV84" s="44"/>
      <c r="WW84" s="44"/>
      <c r="WX84" s="44"/>
      <c r="WY84" s="44"/>
      <c r="WZ84" s="44"/>
      <c r="XA84" s="44"/>
      <c r="XB84" s="44"/>
      <c r="XC84" s="44"/>
      <c r="XD84" s="44"/>
      <c r="XE84" s="44"/>
      <c r="XF84" s="44"/>
      <c r="XG84" s="44"/>
      <c r="XH84" s="44"/>
      <c r="XI84" s="44"/>
      <c r="XJ84" s="44"/>
      <c r="XK84" s="44"/>
      <c r="XL84" s="44"/>
      <c r="XM84" s="44"/>
      <c r="XN84" s="44"/>
      <c r="XO84" s="44"/>
      <c r="XP84" s="44"/>
      <c r="XQ84" s="44"/>
      <c r="XR84" s="44"/>
      <c r="XS84" s="44"/>
      <c r="XT84" s="44"/>
      <c r="XU84" s="44"/>
      <c r="XV84" s="44"/>
      <c r="XW84" s="44"/>
      <c r="XX84" s="44"/>
      <c r="XY84" s="44"/>
      <c r="XZ84" s="44"/>
      <c r="YA84" s="44"/>
      <c r="YB84" s="44"/>
      <c r="YC84" s="44"/>
      <c r="YD84" s="44"/>
      <c r="YE84" s="44"/>
      <c r="YF84" s="44"/>
      <c r="YG84" s="44"/>
      <c r="YH84" s="44"/>
      <c r="YI84" s="44"/>
      <c r="YJ84" s="44"/>
      <c r="YK84" s="44"/>
      <c r="YL84" s="44"/>
      <c r="YM84" s="44"/>
      <c r="YN84" s="44"/>
      <c r="YO84" s="44"/>
      <c r="YP84" s="44"/>
      <c r="YQ84" s="44"/>
      <c r="YR84" s="44"/>
      <c r="YS84" s="44"/>
      <c r="YT84" s="44"/>
      <c r="YU84" s="44"/>
      <c r="YV84" s="44"/>
      <c r="YW84" s="44"/>
      <c r="YX84" s="44"/>
      <c r="YY84" s="44"/>
      <c r="YZ84" s="44"/>
      <c r="ZA84" s="44"/>
      <c r="ZB84" s="44"/>
      <c r="ZC84" s="44"/>
      <c r="ZD84" s="44"/>
      <c r="ZE84" s="44"/>
      <c r="ZF84" s="44"/>
      <c r="ZG84" s="44"/>
      <c r="ZH84" s="44"/>
      <c r="ZI84" s="44"/>
      <c r="ZJ84" s="44"/>
      <c r="ZK84" s="44"/>
      <c r="ZL84" s="44"/>
      <c r="ZM84" s="44"/>
      <c r="ZN84" s="44"/>
      <c r="ZO84" s="44"/>
      <c r="ZP84" s="44"/>
      <c r="ZQ84" s="44"/>
      <c r="ZR84" s="44"/>
      <c r="ZS84" s="44"/>
      <c r="ZT84" s="44"/>
      <c r="ZU84" s="44"/>
      <c r="ZV84" s="44"/>
      <c r="ZW84" s="44"/>
      <c r="ZX84" s="44"/>
      <c r="ZY84" s="44"/>
      <c r="ZZ84" s="44"/>
      <c r="AAA84" s="44"/>
      <c r="AAB84" s="44"/>
      <c r="AAC84" s="44"/>
      <c r="AAD84" s="44"/>
      <c r="AAE84" s="44"/>
      <c r="AAF84" s="44"/>
      <c r="AAG84" s="44"/>
      <c r="AAH84" s="44"/>
      <c r="AAI84" s="44"/>
      <c r="AAJ84" s="44"/>
      <c r="AAK84" s="44"/>
      <c r="AAL84" s="44"/>
      <c r="AAM84" s="44"/>
      <c r="AAN84" s="44"/>
      <c r="AAO84" s="44"/>
      <c r="AAP84" s="44"/>
      <c r="AAQ84" s="44"/>
      <c r="AAR84" s="44"/>
      <c r="AAS84" s="44"/>
      <c r="AAT84" s="44"/>
      <c r="AAU84" s="44"/>
      <c r="AAV84" s="44"/>
      <c r="AAW84" s="44"/>
      <c r="AAX84" s="44"/>
      <c r="AAY84" s="44"/>
      <c r="AAZ84" s="44"/>
      <c r="ABA84" s="44"/>
      <c r="ABB84" s="44"/>
      <c r="ABC84" s="44"/>
      <c r="ABD84" s="44"/>
      <c r="ABE84" s="44"/>
      <c r="ABF84" s="44"/>
      <c r="ABG84" s="44"/>
      <c r="ABH84" s="44"/>
      <c r="ABI84" s="44"/>
      <c r="ABJ84" s="44"/>
      <c r="ABK84" s="44"/>
      <c r="ABL84" s="44"/>
      <c r="ABM84" s="44"/>
      <c r="ABN84" s="44"/>
      <c r="ABO84" s="44"/>
      <c r="ABP84" s="44"/>
      <c r="ABQ84" s="44"/>
      <c r="ABR84" s="44"/>
      <c r="ABS84" s="44"/>
      <c r="ABT84" s="44"/>
      <c r="ABU84" s="44"/>
      <c r="ABV84" s="44"/>
      <c r="ABW84" s="44"/>
      <c r="ABX84" s="44"/>
      <c r="ABY84" s="44"/>
      <c r="ABZ84" s="44"/>
      <c r="ACA84" s="44"/>
      <c r="ACB84" s="44"/>
      <c r="ACC84" s="44"/>
      <c r="ACD84" s="44"/>
      <c r="ACE84" s="44"/>
      <c r="ACF84" s="44"/>
      <c r="ACG84" s="44"/>
      <c r="ACH84" s="44"/>
      <c r="ACI84" s="44"/>
      <c r="ACJ84" s="44"/>
      <c r="ACK84" s="44"/>
      <c r="ACL84" s="44"/>
      <c r="ACM84" s="44"/>
      <c r="ACN84" s="44"/>
      <c r="ACO84" s="44"/>
      <c r="ACP84" s="44"/>
      <c r="ACQ84" s="44"/>
      <c r="ACR84" s="44"/>
      <c r="ACS84" s="44"/>
      <c r="ACT84" s="44"/>
      <c r="ACU84" s="44"/>
      <c r="ACV84" s="44"/>
      <c r="ACW84" s="44"/>
      <c r="ACX84" s="44"/>
      <c r="ACY84" s="44"/>
      <c r="ACZ84" s="44"/>
      <c r="ADA84" s="44"/>
      <c r="ADB84" s="44"/>
      <c r="ADC84" s="44"/>
      <c r="ADD84" s="44"/>
      <c r="ADE84" s="44"/>
      <c r="ADF84" s="44"/>
      <c r="ADG84" s="44"/>
      <c r="ADH84" s="44"/>
      <c r="ADI84" s="44"/>
      <c r="ADJ84" s="44"/>
      <c r="ADK84" s="44"/>
      <c r="ADL84" s="44"/>
      <c r="ADM84" s="44"/>
      <c r="ADN84" s="44"/>
      <c r="ADO84" s="44"/>
      <c r="ADP84" s="44"/>
      <c r="ADQ84" s="44"/>
      <c r="ADR84" s="44"/>
      <c r="ADS84" s="44"/>
      <c r="ADT84" s="44"/>
      <c r="ADU84" s="44"/>
      <c r="ADV84" s="44"/>
      <c r="ADW84" s="44"/>
      <c r="ADX84" s="44"/>
      <c r="ADY84" s="44"/>
      <c r="ADZ84" s="44"/>
      <c r="AEA84" s="44"/>
      <c r="AEB84" s="44"/>
      <c r="AEC84" s="44"/>
      <c r="AED84" s="44"/>
      <c r="AEE84" s="44"/>
      <c r="AEF84" s="44"/>
      <c r="AEG84" s="44"/>
      <c r="AEH84" s="44"/>
      <c r="AEI84" s="44"/>
      <c r="AEJ84" s="44"/>
      <c r="AEK84" s="44"/>
      <c r="AEL84" s="44"/>
      <c r="AEM84" s="44"/>
      <c r="AEN84" s="44"/>
      <c r="AEO84" s="44"/>
      <c r="AEP84" s="44"/>
      <c r="AEQ84" s="44"/>
      <c r="AER84" s="44"/>
      <c r="AES84" s="44"/>
      <c r="AET84" s="44"/>
      <c r="AEU84" s="44"/>
      <c r="AEV84" s="44"/>
      <c r="AEW84" s="44"/>
      <c r="AEX84" s="44"/>
      <c r="AEY84" s="44"/>
      <c r="AEZ84" s="44"/>
      <c r="AFA84" s="44"/>
      <c r="AFB84" s="44"/>
      <c r="AFC84" s="44"/>
      <c r="AFD84" s="44"/>
      <c r="AFE84" s="44"/>
      <c r="AFF84" s="44"/>
      <c r="AFG84" s="44"/>
      <c r="AFH84" s="44"/>
      <c r="AFI84" s="44"/>
      <c r="AFJ84" s="44"/>
      <c r="AFK84" s="44"/>
      <c r="AFL84" s="44"/>
      <c r="AFM84" s="44"/>
      <c r="AFN84" s="44"/>
      <c r="AFO84" s="44"/>
      <c r="AFP84" s="44"/>
      <c r="AFQ84" s="44"/>
      <c r="AFR84" s="44"/>
      <c r="AFS84" s="44"/>
      <c r="AFT84" s="44"/>
      <c r="AFU84" s="44"/>
      <c r="AFV84" s="44"/>
      <c r="AFW84" s="44"/>
      <c r="AFX84" s="44"/>
      <c r="AFY84" s="44"/>
      <c r="AFZ84" s="44"/>
      <c r="AGA84" s="44"/>
      <c r="AGB84" s="44"/>
      <c r="AGC84" s="44"/>
      <c r="AGD84" s="44"/>
      <c r="AGE84" s="44"/>
      <c r="AGF84" s="44"/>
      <c r="AGG84" s="44"/>
      <c r="AGH84" s="44"/>
      <c r="AGI84" s="44"/>
      <c r="AGJ84" s="44"/>
      <c r="AGK84" s="44"/>
      <c r="AGL84" s="44"/>
      <c r="AGM84" s="44"/>
      <c r="AGN84" s="44"/>
      <c r="AGO84" s="44"/>
      <c r="AGP84" s="44"/>
      <c r="AGQ84" s="44"/>
      <c r="AGR84" s="44"/>
      <c r="AGS84" s="44"/>
      <c r="AGT84" s="44"/>
      <c r="AGU84" s="44"/>
      <c r="AGV84" s="44"/>
      <c r="AGW84" s="44"/>
      <c r="AGX84" s="44"/>
      <c r="AGY84" s="44"/>
      <c r="AGZ84" s="44"/>
      <c r="AHA84" s="44"/>
      <c r="AHB84" s="44"/>
      <c r="AHC84" s="44"/>
      <c r="AHD84" s="44"/>
      <c r="AHE84" s="44"/>
      <c r="AHF84" s="44"/>
      <c r="AHG84" s="44"/>
      <c r="AHH84" s="44"/>
      <c r="AHI84" s="44"/>
      <c r="AHJ84" s="44"/>
      <c r="AHK84" s="44"/>
      <c r="AHL84" s="44"/>
      <c r="AHM84" s="44"/>
      <c r="AHN84" s="44"/>
      <c r="AHO84" s="44"/>
      <c r="AHP84" s="44"/>
      <c r="AHQ84" s="44"/>
      <c r="AHR84" s="44"/>
      <c r="AHS84" s="44"/>
      <c r="AHT84" s="44"/>
      <c r="AHU84" s="44"/>
      <c r="AHV84" s="44"/>
      <c r="AHW84" s="44"/>
      <c r="AHX84" s="44"/>
      <c r="AHY84" s="44"/>
      <c r="AHZ84" s="44"/>
      <c r="AIA84" s="44"/>
      <c r="AIB84" s="44"/>
      <c r="AIC84" s="44"/>
      <c r="AID84" s="44"/>
      <c r="AIE84" s="44"/>
      <c r="AIF84" s="44"/>
      <c r="AIG84" s="44"/>
      <c r="AIH84" s="44"/>
      <c r="AII84" s="44"/>
      <c r="AIJ84" s="44"/>
      <c r="AIK84" s="44"/>
      <c r="AIL84" s="44"/>
      <c r="AIM84" s="44"/>
      <c r="AIN84" s="44"/>
      <c r="AIO84" s="44"/>
      <c r="AIP84" s="44"/>
      <c r="AIQ84" s="44"/>
      <c r="AIR84" s="44"/>
      <c r="AIS84" s="44"/>
      <c r="AIT84" s="44"/>
      <c r="AIU84" s="44"/>
      <c r="AIV84" s="44"/>
      <c r="AIW84" s="44"/>
      <c r="AIX84" s="44"/>
      <c r="AIY84" s="44"/>
      <c r="AIZ84" s="44"/>
      <c r="AJA84" s="44"/>
      <c r="AJB84" s="44"/>
      <c r="AJC84" s="44"/>
      <c r="AJD84" s="44"/>
      <c r="AJE84" s="44"/>
      <c r="AJF84" s="44"/>
      <c r="AJG84" s="44"/>
      <c r="AJH84" s="44"/>
      <c r="AJI84" s="44"/>
      <c r="AJJ84" s="44"/>
      <c r="AJK84" s="44"/>
      <c r="AJL84" s="44"/>
      <c r="AJM84" s="44"/>
      <c r="AJN84" s="44"/>
      <c r="AJO84" s="44"/>
      <c r="AJP84" s="44"/>
      <c r="AJQ84" s="44"/>
      <c r="AJR84" s="44"/>
      <c r="AJS84" s="44"/>
      <c r="AJT84" s="44"/>
      <c r="AJU84" s="44"/>
      <c r="AJV84" s="44"/>
      <c r="AJW84" s="44"/>
      <c r="AJX84" s="44"/>
      <c r="AJY84" s="44"/>
      <c r="AJZ84" s="44"/>
      <c r="AKA84" s="44"/>
      <c r="AKB84" s="44"/>
      <c r="AKC84" s="44"/>
      <c r="AKD84" s="44"/>
      <c r="AKE84" s="44"/>
      <c r="AKF84" s="44"/>
      <c r="AKG84" s="44"/>
      <c r="AKH84" s="44"/>
      <c r="AKI84" s="44"/>
      <c r="AKJ84" s="44"/>
      <c r="AKK84" s="44"/>
      <c r="AKL84" s="44"/>
      <c r="AKM84" s="44"/>
      <c r="AKN84" s="44"/>
      <c r="AKO84" s="44"/>
      <c r="AKP84" s="44"/>
      <c r="AKQ84" s="44"/>
      <c r="AKR84" s="44"/>
      <c r="AKS84" s="44"/>
      <c r="AKT84" s="44"/>
      <c r="AKU84" s="44"/>
      <c r="AKV84" s="44"/>
      <c r="AKW84" s="44"/>
      <c r="AKX84" s="44"/>
      <c r="AKY84" s="44"/>
      <c r="AKZ84" s="44"/>
      <c r="ALA84" s="44"/>
      <c r="ALB84" s="44"/>
      <c r="ALC84" s="44"/>
      <c r="ALD84" s="44"/>
      <c r="ALE84" s="44"/>
      <c r="ALF84" s="44"/>
      <c r="ALG84" s="44"/>
      <c r="ALH84" s="44"/>
      <c r="ALI84" s="44"/>
      <c r="ALJ84" s="44"/>
      <c r="ALK84" s="44"/>
      <c r="ALL84" s="44"/>
      <c r="ALM84" s="44"/>
      <c r="ALN84" s="44"/>
      <c r="ALO84" s="44"/>
      <c r="ALP84" s="44"/>
      <c r="ALQ84" s="44"/>
      <c r="ALR84" s="44"/>
      <c r="ALS84" s="44"/>
      <c r="ALT84" s="44"/>
      <c r="ALU84" s="44"/>
      <c r="ALV84" s="44"/>
      <c r="ALW84" s="44"/>
      <c r="ALX84" s="44"/>
      <c r="ALY84" s="44"/>
      <c r="ALZ84" s="44"/>
      <c r="AMA84" s="44"/>
      <c r="AMB84" s="44"/>
      <c r="AMC84" s="44"/>
      <c r="AMD84" s="44"/>
      <c r="AME84" s="44"/>
      <c r="AMF84" s="44"/>
      <c r="AMG84" s="44"/>
      <c r="AMH84" s="44"/>
      <c r="AMI84" s="44"/>
      <c r="AMJ84" s="44"/>
    </row>
    <row r="85" spans="1:1024" ht="73.5" customHeight="1">
      <c r="A85" s="77">
        <f t="shared" si="1"/>
        <v>78</v>
      </c>
      <c r="B85" s="78" t="s">
        <v>39</v>
      </c>
      <c r="C85" s="81" t="s">
        <v>331</v>
      </c>
      <c r="D85" s="83" t="s">
        <v>40</v>
      </c>
      <c r="E85" s="25" t="s">
        <v>41</v>
      </c>
      <c r="F85" s="25" t="s">
        <v>41</v>
      </c>
      <c r="G85" s="78" t="s">
        <v>44</v>
      </c>
      <c r="H85" s="79">
        <f>__Anonymous_Sheet_DB__0[[#This Row],[10]]/__Anonymous_Sheet_DB__0[[#This Row],[9]]</f>
        <v>10.89799</v>
      </c>
      <c r="I85" s="79">
        <v>1</v>
      </c>
      <c r="J85" s="58">
        <v>10.89799</v>
      </c>
      <c r="K85" s="90">
        <f>__Anonymous_Sheet_DB__0[[#This Row],[13]]/__Anonymous_Sheet_DB__0[[#This Row],[12]]</f>
        <v>10.89799</v>
      </c>
      <c r="L85" s="79">
        <v>1</v>
      </c>
      <c r="M85" s="58">
        <v>10.89799</v>
      </c>
      <c r="N85" s="39" t="s">
        <v>332</v>
      </c>
      <c r="O85" s="40">
        <v>45716</v>
      </c>
      <c r="P85" s="27" t="s">
        <v>333</v>
      </c>
      <c r="Q85" s="79">
        <f>__Anonymous_Sheet_DB__0[[#This Row],[19]]/__Anonymous_Sheet_DB__0[[#This Row],[18]]</f>
        <v>10.89799</v>
      </c>
      <c r="R85" s="79">
        <v>1</v>
      </c>
      <c r="S85" s="80">
        <v>10.89799</v>
      </c>
      <c r="T85" s="82">
        <v>45713</v>
      </c>
      <c r="U85" s="78"/>
      <c r="V85" s="78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</row>
    <row r="86" spans="1:1024" ht="73.5" customHeight="1">
      <c r="A86" s="77">
        <f t="shared" si="1"/>
        <v>79</v>
      </c>
      <c r="B86" s="78" t="s">
        <v>48</v>
      </c>
      <c r="C86" s="60" t="s">
        <v>87</v>
      </c>
      <c r="D86" s="83" t="s">
        <v>40</v>
      </c>
      <c r="E86" s="25" t="s">
        <v>151</v>
      </c>
      <c r="F86" s="54" t="s">
        <v>336</v>
      </c>
      <c r="G86" s="78" t="s">
        <v>55</v>
      </c>
      <c r="H86" s="79">
        <f>__Anonymous_Sheet_DB__0[[#This Row],[10]]/__Anonymous_Sheet_DB__0[[#This Row],[9]]</f>
        <v>67.818571428571431</v>
      </c>
      <c r="I86" s="79">
        <v>21</v>
      </c>
      <c r="J86" s="58">
        <v>1424.19</v>
      </c>
      <c r="K86" s="90">
        <f>__Anonymous_Sheet_DB__0[[#This Row],[13]]/__Anonymous_Sheet_DB__0[[#This Row],[12]]</f>
        <v>67.818571428571431</v>
      </c>
      <c r="L86" s="57">
        <f>__Anonymous_Sheet_DB__0[[#This Row],[9]]</f>
        <v>21</v>
      </c>
      <c r="M86" s="55">
        <f>__Anonymous_Sheet_DB__0[[#This Row],[10]]</f>
        <v>1424.19</v>
      </c>
      <c r="N86" s="39" t="s">
        <v>334</v>
      </c>
      <c r="O86" s="40">
        <v>45719</v>
      </c>
      <c r="P86" s="27" t="s">
        <v>335</v>
      </c>
      <c r="Q86" s="79" t="e">
        <f>__Anonymous_Sheet_DB__0[[#This Row],[19]]/__Anonymous_Sheet_DB__0[[#This Row],[18]]</f>
        <v>#DIV/0!</v>
      </c>
      <c r="R86" s="79"/>
      <c r="S86" s="80"/>
      <c r="T86" s="59"/>
      <c r="U86" s="78"/>
      <c r="V86" s="78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</row>
    <row r="87" spans="1:1024" ht="73.5" customHeight="1">
      <c r="A87" s="77">
        <f t="shared" si="1"/>
        <v>80</v>
      </c>
      <c r="B87" s="78" t="s">
        <v>39</v>
      </c>
      <c r="C87" s="81" t="s">
        <v>230</v>
      </c>
      <c r="D87" s="83" t="s">
        <v>40</v>
      </c>
      <c r="E87" s="25" t="s">
        <v>41</v>
      </c>
      <c r="F87" s="25" t="s">
        <v>41</v>
      </c>
      <c r="G87" s="78" t="s">
        <v>55</v>
      </c>
      <c r="H87" s="79">
        <f>__Anonymous_Sheet_DB__0[[#This Row],[10]]/__Anonymous_Sheet_DB__0[[#This Row],[9]]</f>
        <v>36.674166666666665</v>
      </c>
      <c r="I87" s="79">
        <v>6</v>
      </c>
      <c r="J87" s="58">
        <v>220.04499999999999</v>
      </c>
      <c r="K87" s="90">
        <f>__Anonymous_Sheet_DB__0[[#This Row],[13]]/__Anonymous_Sheet_DB__0[[#This Row],[12]]</f>
        <v>36.674166666666665</v>
      </c>
      <c r="L87" s="57">
        <f>__Anonymous_Sheet_DB__0[[#This Row],[9]]</f>
        <v>6</v>
      </c>
      <c r="M87" s="55">
        <f>__Anonymous_Sheet_DB__0[[#This Row],[10]]</f>
        <v>220.04499999999999</v>
      </c>
      <c r="N87" s="39" t="s">
        <v>337</v>
      </c>
      <c r="O87" s="40">
        <v>45719</v>
      </c>
      <c r="P87" s="27" t="s">
        <v>338</v>
      </c>
      <c r="Q87" s="79">
        <f>__Anonymous_Sheet_DB__0[[#This Row],[19]]/__Anonymous_Sheet_DB__0[[#This Row],[18]]</f>
        <v>33.35</v>
      </c>
      <c r="R87" s="79">
        <v>6</v>
      </c>
      <c r="S87" s="80">
        <v>200.1</v>
      </c>
      <c r="T87" s="82">
        <v>45740</v>
      </c>
      <c r="U87" s="78"/>
      <c r="V87" s="78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</row>
    <row r="88" spans="1:1024" ht="56.25">
      <c r="A88" s="77">
        <f t="shared" si="1"/>
        <v>81</v>
      </c>
      <c r="B88" s="78" t="s">
        <v>39</v>
      </c>
      <c r="C88" s="81" t="s">
        <v>213</v>
      </c>
      <c r="D88" s="83" t="s">
        <v>40</v>
      </c>
      <c r="E88" s="25" t="s">
        <v>41</v>
      </c>
      <c r="F88" s="25" t="s">
        <v>41</v>
      </c>
      <c r="G88" s="78" t="s">
        <v>44</v>
      </c>
      <c r="H88" s="79">
        <f>__Anonymous_Sheet_DB__0[[#This Row],[10]]/__Anonymous_Sheet_DB__0[[#This Row],[9]]</f>
        <v>4.3330000000000002</v>
      </c>
      <c r="I88" s="79">
        <v>1</v>
      </c>
      <c r="J88" s="58">
        <v>4.3330000000000002</v>
      </c>
      <c r="K88" s="90">
        <f>__Anonymous_Sheet_DB__0[[#This Row],[13]]/__Anonymous_Sheet_DB__0[[#This Row],[12]]</f>
        <v>4.3330000000000002</v>
      </c>
      <c r="L88" s="57">
        <f>__Anonymous_Sheet_DB__0[[#This Row],[9]]</f>
        <v>1</v>
      </c>
      <c r="M88" s="55">
        <f>__Anonymous_Sheet_DB__0[[#This Row],[10]]</f>
        <v>4.3330000000000002</v>
      </c>
      <c r="N88" s="39" t="s">
        <v>339</v>
      </c>
      <c r="O88" s="40">
        <v>45721</v>
      </c>
      <c r="P88" s="27" t="s">
        <v>340</v>
      </c>
      <c r="Q88" s="79">
        <f>__Anonymous_Sheet_DB__0[[#This Row],[19]]/__Anonymous_Sheet_DB__0[[#This Row],[18]]</f>
        <v>4.33</v>
      </c>
      <c r="R88" s="79">
        <v>1</v>
      </c>
      <c r="S88" s="80">
        <v>4.33</v>
      </c>
      <c r="T88" s="82">
        <v>45721</v>
      </c>
      <c r="U88" s="78"/>
      <c r="V88" s="78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</row>
    <row r="89" spans="1:1024" ht="109.5" customHeight="1">
      <c r="A89" s="77">
        <f t="shared" si="1"/>
        <v>82</v>
      </c>
      <c r="B89" s="78" t="s">
        <v>42</v>
      </c>
      <c r="C89" s="81" t="s">
        <v>341</v>
      </c>
      <c r="D89" s="83" t="s">
        <v>40</v>
      </c>
      <c r="E89" s="46" t="s">
        <v>62</v>
      </c>
      <c r="F89" s="46" t="s">
        <v>62</v>
      </c>
      <c r="G89" s="78" t="s">
        <v>43</v>
      </c>
      <c r="H89" s="79">
        <f>__Anonymous_Sheet_DB__0[[#This Row],[10]]/__Anonymous_Sheet_DB__0[[#This Row],[9]]</f>
        <v>162.60429999999999</v>
      </c>
      <c r="I89" s="79">
        <v>1</v>
      </c>
      <c r="J89" s="58">
        <v>162.60429999999999</v>
      </c>
      <c r="K89" s="90">
        <f>__Anonymous_Sheet_DB__0[[#This Row],[13]]/__Anonymous_Sheet_DB__0[[#This Row],[12]]</f>
        <v>162.60429999999999</v>
      </c>
      <c r="L89" s="57">
        <f>__Anonymous_Sheet_DB__0[[#This Row],[9]]</f>
        <v>1</v>
      </c>
      <c r="M89" s="55">
        <f>__Anonymous_Sheet_DB__0[[#This Row],[10]]</f>
        <v>162.60429999999999</v>
      </c>
      <c r="N89" s="39" t="s">
        <v>342</v>
      </c>
      <c r="O89" s="40">
        <v>45722</v>
      </c>
      <c r="P89" s="27" t="s">
        <v>343</v>
      </c>
      <c r="Q89" s="79">
        <f>__Anonymous_Sheet_DB__0[[#This Row],[19]]/__Anonymous_Sheet_DB__0[[#This Row],[18]]</f>
        <v>162.60400000000001</v>
      </c>
      <c r="R89" s="79">
        <v>1</v>
      </c>
      <c r="S89" s="80">
        <v>162.60400000000001</v>
      </c>
      <c r="T89" s="82">
        <v>45721</v>
      </c>
      <c r="U89" s="78"/>
      <c r="V89" s="78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</row>
    <row r="90" spans="1:1024" ht="114.75">
      <c r="A90" s="77">
        <f t="shared" si="1"/>
        <v>83</v>
      </c>
      <c r="B90" s="78" t="s">
        <v>42</v>
      </c>
      <c r="C90" s="81" t="s">
        <v>344</v>
      </c>
      <c r="D90" s="83" t="s">
        <v>40</v>
      </c>
      <c r="E90" s="46" t="s">
        <v>62</v>
      </c>
      <c r="F90" s="46" t="s">
        <v>62</v>
      </c>
      <c r="G90" s="78" t="s">
        <v>43</v>
      </c>
      <c r="H90" s="79">
        <f>__Anonymous_Sheet_DB__0[[#This Row],[10]]/__Anonymous_Sheet_DB__0[[#This Row],[9]]</f>
        <v>130.95364000000001</v>
      </c>
      <c r="I90" s="79">
        <v>1</v>
      </c>
      <c r="J90" s="58">
        <v>130.95364000000001</v>
      </c>
      <c r="K90" s="90">
        <f>__Anonymous_Sheet_DB__0[[#This Row],[13]]/__Anonymous_Sheet_DB__0[[#This Row],[12]]</f>
        <v>130.95364000000001</v>
      </c>
      <c r="L90" s="57">
        <f>__Anonymous_Sheet_DB__0[[#This Row],[9]]</f>
        <v>1</v>
      </c>
      <c r="M90" s="55">
        <f>__Anonymous_Sheet_DB__0[[#This Row],[10]]</f>
        <v>130.95364000000001</v>
      </c>
      <c r="N90" s="39" t="s">
        <v>345</v>
      </c>
      <c r="O90" s="40">
        <v>45722</v>
      </c>
      <c r="P90" s="27" t="s">
        <v>346</v>
      </c>
      <c r="Q90" s="79">
        <f>__Anonymous_Sheet_DB__0[[#This Row],[19]]/__Anonymous_Sheet_DB__0[[#This Row],[18]]</f>
        <v>130.953</v>
      </c>
      <c r="R90" s="79">
        <v>1</v>
      </c>
      <c r="S90" s="80">
        <v>130.953</v>
      </c>
      <c r="T90" s="82">
        <v>45721</v>
      </c>
      <c r="U90" s="78"/>
      <c r="V90" s="78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</row>
    <row r="91" spans="1:1024" ht="85.5" customHeight="1">
      <c r="A91" s="77">
        <f t="shared" si="1"/>
        <v>84</v>
      </c>
      <c r="B91" s="78" t="s">
        <v>48</v>
      </c>
      <c r="C91" s="86" t="s">
        <v>347</v>
      </c>
      <c r="D91" s="83" t="s">
        <v>40</v>
      </c>
      <c r="E91" s="25" t="s">
        <v>41</v>
      </c>
      <c r="F91" s="25" t="s">
        <v>41</v>
      </c>
      <c r="G91" s="78" t="s">
        <v>55</v>
      </c>
      <c r="H91" s="79">
        <f>__Anonymous_Sheet_DB__0[[#This Row],[10]]/__Anonymous_Sheet_DB__0[[#This Row],[9]]</f>
        <v>4.431</v>
      </c>
      <c r="I91" s="79">
        <v>2</v>
      </c>
      <c r="J91" s="58">
        <v>8.8620000000000001</v>
      </c>
      <c r="K91" s="90">
        <f>__Anonymous_Sheet_DB__0[[#This Row],[13]]/__Anonymous_Sheet_DB__0[[#This Row],[12]]</f>
        <v>4.431</v>
      </c>
      <c r="L91" s="57">
        <f>__Anonymous_Sheet_DB__0[[#This Row],[9]]</f>
        <v>2</v>
      </c>
      <c r="M91" s="55">
        <f>__Anonymous_Sheet_DB__0[[#This Row],[10]]</f>
        <v>8.8620000000000001</v>
      </c>
      <c r="N91" s="39" t="s">
        <v>348</v>
      </c>
      <c r="O91" s="40">
        <v>45722</v>
      </c>
      <c r="P91" s="27" t="s">
        <v>349</v>
      </c>
      <c r="Q91" s="79" t="e">
        <f>__Anonymous_Sheet_DB__0[[#This Row],[19]]/__Anonymous_Sheet_DB__0[[#This Row],[18]]</f>
        <v>#DIV/0!</v>
      </c>
      <c r="R91" s="79"/>
      <c r="S91" s="80"/>
      <c r="T91" s="59"/>
      <c r="U91" s="78"/>
      <c r="V91" s="78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</row>
    <row r="92" spans="1:1024" ht="85.5" customHeight="1">
      <c r="A92" s="77">
        <f t="shared" si="1"/>
        <v>85</v>
      </c>
      <c r="B92" s="78" t="s">
        <v>48</v>
      </c>
      <c r="C92" s="81" t="s">
        <v>350</v>
      </c>
      <c r="D92" s="83" t="s">
        <v>40</v>
      </c>
      <c r="E92" s="25" t="s">
        <v>41</v>
      </c>
      <c r="F92" s="25" t="s">
        <v>41</v>
      </c>
      <c r="G92" s="78" t="s">
        <v>55</v>
      </c>
      <c r="H92" s="79">
        <f>__Anonymous_Sheet_DB__0[[#This Row],[10]]/__Anonymous_Sheet_DB__0[[#This Row],[9]]</f>
        <v>933.75</v>
      </c>
      <c r="I92" s="79">
        <v>2</v>
      </c>
      <c r="J92" s="58">
        <v>1867.5</v>
      </c>
      <c r="K92" s="90">
        <f>__Anonymous_Sheet_DB__0[[#This Row],[13]]/__Anonymous_Sheet_DB__0[[#This Row],[12]]</f>
        <v>933.75</v>
      </c>
      <c r="L92" s="57">
        <f>__Anonymous_Sheet_DB__0[[#This Row],[9]]</f>
        <v>2</v>
      </c>
      <c r="M92" s="55">
        <f>__Anonymous_Sheet_DB__0[[#This Row],[10]]</f>
        <v>1867.5</v>
      </c>
      <c r="N92" s="39" t="s">
        <v>351</v>
      </c>
      <c r="O92" s="40">
        <v>45728</v>
      </c>
      <c r="P92" s="27" t="s">
        <v>352</v>
      </c>
      <c r="Q92" s="79" t="e">
        <f>__Anonymous_Sheet_DB__0[[#This Row],[19]]/__Anonymous_Sheet_DB__0[[#This Row],[18]]</f>
        <v>#DIV/0!</v>
      </c>
      <c r="R92" s="79"/>
      <c r="S92" s="80"/>
      <c r="T92" s="59"/>
      <c r="U92" s="78"/>
      <c r="V92" s="78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</row>
    <row r="93" spans="1:1024" ht="85.5" customHeight="1">
      <c r="A93" s="77">
        <f t="shared" si="1"/>
        <v>86</v>
      </c>
      <c r="B93" s="78" t="s">
        <v>39</v>
      </c>
      <c r="C93" s="81" t="s">
        <v>59</v>
      </c>
      <c r="D93" s="83" t="s">
        <v>40</v>
      </c>
      <c r="E93" s="25" t="s">
        <v>41</v>
      </c>
      <c r="F93" s="25" t="s">
        <v>41</v>
      </c>
      <c r="G93" s="78" t="s">
        <v>44</v>
      </c>
      <c r="H93" s="79">
        <f>__Anonymous_Sheet_DB__0[[#This Row],[10]]/__Anonymous_Sheet_DB__0[[#This Row],[9]]</f>
        <v>248.97226000000001</v>
      </c>
      <c r="I93" s="79">
        <v>1</v>
      </c>
      <c r="J93" s="58">
        <v>248.97226000000001</v>
      </c>
      <c r="K93" s="90">
        <f>__Anonymous_Sheet_DB__0[[#This Row],[13]]/__Anonymous_Sheet_DB__0[[#This Row],[12]]</f>
        <v>248.97226000000001</v>
      </c>
      <c r="L93" s="57">
        <f>__Anonymous_Sheet_DB__0[[#This Row],[9]]</f>
        <v>1</v>
      </c>
      <c r="M93" s="55">
        <f>__Anonymous_Sheet_DB__0[[#This Row],[10]]</f>
        <v>248.97226000000001</v>
      </c>
      <c r="N93" s="39" t="s">
        <v>353</v>
      </c>
      <c r="O93" s="40">
        <v>45728</v>
      </c>
      <c r="P93" s="27" t="s">
        <v>354</v>
      </c>
      <c r="Q93" s="79">
        <f>__Anonymous_Sheet_DB__0[[#This Row],[19]]/__Anonymous_Sheet_DB__0[[#This Row],[18]]</f>
        <v>248.97226000000001</v>
      </c>
      <c r="R93" s="92">
        <v>1</v>
      </c>
      <c r="S93" s="55">
        <f>__Anonymous_Sheet_DB__0[[#This Row],[10]]</f>
        <v>248.97226000000001</v>
      </c>
      <c r="T93" s="40">
        <v>45728</v>
      </c>
      <c r="U93" s="78"/>
      <c r="V93" s="78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</row>
    <row r="94" spans="1:1024" ht="85.5" customHeight="1">
      <c r="A94" s="77">
        <f t="shared" si="1"/>
        <v>87</v>
      </c>
      <c r="B94" s="78" t="s">
        <v>48</v>
      </c>
      <c r="C94" s="85" t="s">
        <v>227</v>
      </c>
      <c r="D94" s="62" t="s">
        <v>40</v>
      </c>
      <c r="E94" s="25" t="s">
        <v>41</v>
      </c>
      <c r="F94" s="25" t="s">
        <v>41</v>
      </c>
      <c r="G94" s="78" t="s">
        <v>55</v>
      </c>
      <c r="H94" s="79">
        <f>__Anonymous_Sheet_DB__0[[#This Row],[10]]/__Anonymous_Sheet_DB__0[[#This Row],[9]]</f>
        <v>1.0873571428571429</v>
      </c>
      <c r="I94" s="79">
        <v>14</v>
      </c>
      <c r="J94" s="58">
        <v>15.223000000000001</v>
      </c>
      <c r="K94" s="90">
        <f>__Anonymous_Sheet_DB__0[[#This Row],[13]]/__Anonymous_Sheet_DB__0[[#This Row],[12]]</f>
        <v>1.0873571428571429</v>
      </c>
      <c r="L94" s="57">
        <f>__Anonymous_Sheet_DB__0[[#This Row],[9]]</f>
        <v>14</v>
      </c>
      <c r="M94" s="55">
        <f>__Anonymous_Sheet_DB__0[[#This Row],[10]]</f>
        <v>15.223000000000001</v>
      </c>
      <c r="N94" s="39" t="s">
        <v>355</v>
      </c>
      <c r="O94" s="40">
        <v>45729</v>
      </c>
      <c r="P94" s="27" t="s">
        <v>356</v>
      </c>
      <c r="Q94" s="79" t="e">
        <f>__Anonymous_Sheet_DB__0[[#This Row],[19]]/__Anonymous_Sheet_DB__0[[#This Row],[18]]</f>
        <v>#DIV/0!</v>
      </c>
      <c r="R94" s="79"/>
      <c r="S94" s="80"/>
      <c r="T94" s="59"/>
      <c r="U94" s="13" t="s">
        <v>224</v>
      </c>
      <c r="V94" s="78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</row>
    <row r="95" spans="1:1024" ht="85.5" customHeight="1">
      <c r="A95" s="77">
        <f t="shared" si="1"/>
        <v>88</v>
      </c>
      <c r="B95" s="78" t="s">
        <v>39</v>
      </c>
      <c r="C95" s="81" t="s">
        <v>357</v>
      </c>
      <c r="D95" s="62" t="s">
        <v>40</v>
      </c>
      <c r="E95" s="25" t="s">
        <v>41</v>
      </c>
      <c r="F95" s="25" t="s">
        <v>41</v>
      </c>
      <c r="G95" s="78" t="s">
        <v>44</v>
      </c>
      <c r="H95" s="79">
        <f>__Anonymous_Sheet_DB__0[[#This Row],[10]]/__Anonymous_Sheet_DB__0[[#This Row],[9]]</f>
        <v>155</v>
      </c>
      <c r="I95" s="79">
        <v>1</v>
      </c>
      <c r="J95" s="58">
        <v>155</v>
      </c>
      <c r="K95" s="90">
        <f>__Anonymous_Sheet_DB__0[[#This Row],[13]]/__Anonymous_Sheet_DB__0[[#This Row],[12]]</f>
        <v>155</v>
      </c>
      <c r="L95" s="57">
        <f>__Anonymous_Sheet_DB__0[[#This Row],[9]]</f>
        <v>1</v>
      </c>
      <c r="M95" s="55">
        <f>__Anonymous_Sheet_DB__0[[#This Row],[10]]</f>
        <v>155</v>
      </c>
      <c r="N95" s="39" t="s">
        <v>358</v>
      </c>
      <c r="O95" s="40">
        <v>45730</v>
      </c>
      <c r="P95" s="27" t="s">
        <v>359</v>
      </c>
      <c r="Q95" s="79" t="e">
        <f>__Anonymous_Sheet_DB__0[[#This Row],[19]]/__Anonymous_Sheet_DB__0[[#This Row],[18]]</f>
        <v>#DIV/0!</v>
      </c>
      <c r="R95" s="79"/>
      <c r="S95" s="80"/>
      <c r="T95" s="59"/>
      <c r="U95" s="78"/>
      <c r="V95" s="78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</row>
    <row r="96" spans="1:1024" ht="111.75" customHeight="1">
      <c r="A96" s="77">
        <f t="shared" si="1"/>
        <v>89</v>
      </c>
      <c r="B96" s="78" t="s">
        <v>42</v>
      </c>
      <c r="C96" s="81" t="s">
        <v>216</v>
      </c>
      <c r="D96" s="62" t="s">
        <v>40</v>
      </c>
      <c r="E96" s="25" t="s">
        <v>60</v>
      </c>
      <c r="F96" s="25" t="s">
        <v>364</v>
      </c>
      <c r="G96" s="78" t="s">
        <v>43</v>
      </c>
      <c r="H96" s="79">
        <f>__Anonymous_Sheet_DB__0[[#This Row],[10]]/__Anonymous_Sheet_DB__0[[#This Row],[9]]</f>
        <v>5534.2</v>
      </c>
      <c r="I96" s="79">
        <v>1</v>
      </c>
      <c r="J96" s="58">
        <v>5534.2</v>
      </c>
      <c r="K96" s="90">
        <f>__Anonymous_Sheet_DB__0[[#This Row],[13]]/__Anonymous_Sheet_DB__0[[#This Row],[12]]</f>
        <v>5534.2</v>
      </c>
      <c r="L96" s="57">
        <f>__Anonymous_Sheet_DB__0[[#This Row],[9]]</f>
        <v>1</v>
      </c>
      <c r="M96" s="55">
        <f>__Anonymous_Sheet_DB__0[[#This Row],[10]]</f>
        <v>5534.2</v>
      </c>
      <c r="N96" s="16" t="s">
        <v>362</v>
      </c>
      <c r="O96" s="40">
        <v>45730</v>
      </c>
      <c r="P96" s="27" t="s">
        <v>363</v>
      </c>
      <c r="Q96" s="79" t="e">
        <f>__Anonymous_Sheet_DB__0[[#This Row],[19]]/__Anonymous_Sheet_DB__0[[#This Row],[18]]</f>
        <v>#DIV/0!</v>
      </c>
      <c r="R96" s="79"/>
      <c r="S96" s="80"/>
      <c r="T96" s="59"/>
      <c r="U96" s="78"/>
      <c r="V96" s="78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</row>
    <row r="97" spans="1:38" ht="88.5" customHeight="1">
      <c r="A97" s="77">
        <f t="shared" si="1"/>
        <v>90</v>
      </c>
      <c r="B97" s="78" t="s">
        <v>48</v>
      </c>
      <c r="C97" s="76" t="s">
        <v>365</v>
      </c>
      <c r="D97" s="62" t="s">
        <v>40</v>
      </c>
      <c r="E97" s="25" t="s">
        <v>41</v>
      </c>
      <c r="F97" s="25" t="s">
        <v>41</v>
      </c>
      <c r="G97" s="78" t="s">
        <v>55</v>
      </c>
      <c r="H97" s="79">
        <f>__Anonymous_Sheet_DB__0[[#This Row],[10]]/__Anonymous_Sheet_DB__0[[#This Row],[9]]</f>
        <v>28.704701818181817</v>
      </c>
      <c r="I97" s="79">
        <v>11</v>
      </c>
      <c r="J97" s="58">
        <v>315.75171999999998</v>
      </c>
      <c r="K97" s="90">
        <f>__Anonymous_Sheet_DB__0[[#This Row],[13]]/__Anonymous_Sheet_DB__0[[#This Row],[12]]</f>
        <v>28.704701818181817</v>
      </c>
      <c r="L97" s="57">
        <f>__Anonymous_Sheet_DB__0[[#This Row],[9]]</f>
        <v>11</v>
      </c>
      <c r="M97" s="55">
        <f>__Anonymous_Sheet_DB__0[[#This Row],[10]]</f>
        <v>315.75171999999998</v>
      </c>
      <c r="N97" s="39" t="s">
        <v>366</v>
      </c>
      <c r="O97" s="40">
        <v>45730</v>
      </c>
      <c r="P97" s="27" t="s">
        <v>367</v>
      </c>
      <c r="Q97" s="79" t="e">
        <f>__Anonymous_Sheet_DB__0[[#This Row],[19]]/__Anonymous_Sheet_DB__0[[#This Row],[18]]</f>
        <v>#DIV/0!</v>
      </c>
      <c r="R97" s="79"/>
      <c r="S97" s="80"/>
      <c r="T97" s="59"/>
      <c r="U97" s="78"/>
      <c r="V97" s="78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</row>
    <row r="98" spans="1:38" ht="88.5" customHeight="1">
      <c r="A98" s="77">
        <f t="shared" si="1"/>
        <v>91</v>
      </c>
      <c r="B98" s="78" t="s">
        <v>48</v>
      </c>
      <c r="C98" s="60" t="s">
        <v>368</v>
      </c>
      <c r="D98" s="62" t="s">
        <v>40</v>
      </c>
      <c r="E98" s="25" t="s">
        <v>41</v>
      </c>
      <c r="F98" s="25" t="s">
        <v>41</v>
      </c>
      <c r="G98" s="78" t="s">
        <v>46</v>
      </c>
      <c r="H98" s="79">
        <f>__Anonymous_Sheet_DB__0[[#This Row],[10]]/__Anonymous_Sheet_DB__0[[#This Row],[9]]</f>
        <v>1.464</v>
      </c>
      <c r="I98" s="79">
        <v>4</v>
      </c>
      <c r="J98" s="58">
        <v>5.8559999999999999</v>
      </c>
      <c r="K98" s="90">
        <f>__Anonymous_Sheet_DB__0[[#This Row],[13]]/__Anonymous_Sheet_DB__0[[#This Row],[12]]</f>
        <v>1.464</v>
      </c>
      <c r="L98" s="57">
        <f>__Anonymous_Sheet_DB__0[[#This Row],[9]]</f>
        <v>4</v>
      </c>
      <c r="M98" s="55">
        <f>__Anonymous_Sheet_DB__0[[#This Row],[10]]</f>
        <v>5.8559999999999999</v>
      </c>
      <c r="N98" s="39" t="s">
        <v>369</v>
      </c>
      <c r="O98" s="40">
        <v>45733</v>
      </c>
      <c r="P98" s="27" t="s">
        <v>370</v>
      </c>
      <c r="Q98" s="79" t="e">
        <f>__Anonymous_Sheet_DB__0[[#This Row],[19]]/__Anonymous_Sheet_DB__0[[#This Row],[18]]</f>
        <v>#DIV/0!</v>
      </c>
      <c r="R98" s="79"/>
      <c r="S98" s="80"/>
      <c r="T98" s="59"/>
      <c r="U98" s="13" t="str">
        <f>U94</f>
        <v>Закупівля не відбулась (відсутність пропозицій)</v>
      </c>
      <c r="V98" s="78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</row>
    <row r="99" spans="1:38" ht="96.75" customHeight="1">
      <c r="A99" s="77">
        <f t="shared" si="1"/>
        <v>92</v>
      </c>
      <c r="B99" s="78" t="s">
        <v>39</v>
      </c>
      <c r="C99" s="81" t="s">
        <v>285</v>
      </c>
      <c r="D99" s="62" t="s">
        <v>40</v>
      </c>
      <c r="E99" s="25" t="s">
        <v>41</v>
      </c>
      <c r="F99" s="25" t="s">
        <v>41</v>
      </c>
      <c r="G99" s="78" t="s">
        <v>44</v>
      </c>
      <c r="H99" s="79">
        <f>__Anonymous_Sheet_DB__0[[#This Row],[10]]/__Anonymous_Sheet_DB__0[[#This Row],[9]]</f>
        <v>9.3027999999999995</v>
      </c>
      <c r="I99" s="79">
        <v>1</v>
      </c>
      <c r="J99" s="58">
        <v>9.3027999999999995</v>
      </c>
      <c r="K99" s="90">
        <f>__Anonymous_Sheet_DB__0[[#This Row],[13]]/__Anonymous_Sheet_DB__0[[#This Row],[12]]</f>
        <v>9.3027999999999995</v>
      </c>
      <c r="L99" s="57">
        <f>__Anonymous_Sheet_DB__0[[#This Row],[9]]</f>
        <v>1</v>
      </c>
      <c r="M99" s="55">
        <f>__Anonymous_Sheet_DB__0[[#This Row],[10]]</f>
        <v>9.3027999999999995</v>
      </c>
      <c r="N99" s="39" t="s">
        <v>371</v>
      </c>
      <c r="O99" s="40">
        <v>45733</v>
      </c>
      <c r="P99" s="27" t="s">
        <v>372</v>
      </c>
      <c r="Q99" s="79">
        <f>__Anonymous_Sheet_DB__0[[#This Row],[19]]/__Anonymous_Sheet_DB__0[[#This Row],[18]]</f>
        <v>9.3028099999999991</v>
      </c>
      <c r="R99" s="79">
        <v>1</v>
      </c>
      <c r="S99" s="80">
        <v>9.3028099999999991</v>
      </c>
      <c r="T99" s="82">
        <v>45729</v>
      </c>
      <c r="U99" s="78"/>
      <c r="V99" s="78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</row>
    <row r="100" spans="1:38" ht="88.5" customHeight="1">
      <c r="A100" s="77">
        <f t="shared" si="1"/>
        <v>93</v>
      </c>
      <c r="B100" s="78" t="s">
        <v>48</v>
      </c>
      <c r="C100" s="60" t="s">
        <v>82</v>
      </c>
      <c r="D100" s="62" t="s">
        <v>40</v>
      </c>
      <c r="E100" s="25" t="s">
        <v>41</v>
      </c>
      <c r="F100" s="25" t="s">
        <v>41</v>
      </c>
      <c r="G100" s="78" t="s">
        <v>46</v>
      </c>
      <c r="H100" s="79">
        <f>__Anonymous_Sheet_DB__0[[#This Row],[10]]/__Anonymous_Sheet_DB__0[[#This Row],[9]]</f>
        <v>1.5415714285714286E-3</v>
      </c>
      <c r="I100" s="79">
        <v>7000</v>
      </c>
      <c r="J100" s="58">
        <v>10.791</v>
      </c>
      <c r="K100" s="90">
        <f>__Anonymous_Sheet_DB__0[[#This Row],[13]]/__Anonymous_Sheet_DB__0[[#This Row],[12]]</f>
        <v>1.5415714285714286E-3</v>
      </c>
      <c r="L100" s="57">
        <f>__Anonymous_Sheet_DB__0[[#This Row],[9]]</f>
        <v>7000</v>
      </c>
      <c r="M100" s="55">
        <f>__Anonymous_Sheet_DB__0[[#This Row],[10]]</f>
        <v>10.791</v>
      </c>
      <c r="N100" s="39" t="s">
        <v>373</v>
      </c>
      <c r="O100" s="40">
        <v>45733</v>
      </c>
      <c r="P100" s="27" t="s">
        <v>374</v>
      </c>
      <c r="Q100" s="79">
        <f>__Anonymous_Sheet_DB__0[[#This Row],[19]]/__Anonymous_Sheet_DB__0[[#This Row],[18]]</f>
        <v>1.5414285714285714E-3</v>
      </c>
      <c r="R100" s="79">
        <v>7000</v>
      </c>
      <c r="S100" s="80">
        <v>10.79</v>
      </c>
      <c r="T100" s="82">
        <v>45729</v>
      </c>
      <c r="U100" s="78"/>
      <c r="V100" s="78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</row>
    <row r="101" spans="1:38" ht="88.5" customHeight="1">
      <c r="A101" s="77">
        <f t="shared" si="1"/>
        <v>94</v>
      </c>
      <c r="B101" s="78" t="s">
        <v>48</v>
      </c>
      <c r="C101" s="60" t="s">
        <v>375</v>
      </c>
      <c r="D101" s="62" t="s">
        <v>40</v>
      </c>
      <c r="E101" s="25" t="s">
        <v>41</v>
      </c>
      <c r="F101" s="25" t="s">
        <v>41</v>
      </c>
      <c r="G101" s="78" t="s">
        <v>55</v>
      </c>
      <c r="H101" s="79">
        <f>__Anonymous_Sheet_DB__0[[#This Row],[10]]/__Anonymous_Sheet_DB__0[[#This Row],[9]]</f>
        <v>2.4846363636363638</v>
      </c>
      <c r="I101" s="79">
        <v>11</v>
      </c>
      <c r="J101" s="58">
        <v>27.331</v>
      </c>
      <c r="K101" s="90">
        <f>__Anonymous_Sheet_DB__0[[#This Row],[13]]/__Anonymous_Sheet_DB__0[[#This Row],[12]]</f>
        <v>2.4846363636363638</v>
      </c>
      <c r="L101" s="57">
        <f>__Anonymous_Sheet_DB__0[[#This Row],[9]]</f>
        <v>11</v>
      </c>
      <c r="M101" s="55">
        <f>__Anonymous_Sheet_DB__0[[#This Row],[10]]</f>
        <v>27.331</v>
      </c>
      <c r="N101" s="39" t="s">
        <v>376</v>
      </c>
      <c r="O101" s="40">
        <v>45733</v>
      </c>
      <c r="P101" s="27" t="s">
        <v>377</v>
      </c>
      <c r="Q101" s="79" t="e">
        <f>__Anonymous_Sheet_DB__0[[#This Row],[19]]/__Anonymous_Sheet_DB__0[[#This Row],[18]]</f>
        <v>#DIV/0!</v>
      </c>
      <c r="R101" s="79"/>
      <c r="S101" s="80"/>
      <c r="T101" s="59"/>
      <c r="U101" s="13" t="str">
        <f>U98</f>
        <v>Закупівля не відбулась (відсутність пропозицій)</v>
      </c>
      <c r="V101" s="78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</row>
    <row r="102" spans="1:38" ht="88.5" customHeight="1">
      <c r="A102" s="77">
        <f t="shared" si="1"/>
        <v>95</v>
      </c>
      <c r="B102" s="78" t="s">
        <v>48</v>
      </c>
      <c r="C102" s="76" t="s">
        <v>86</v>
      </c>
      <c r="D102" s="62" t="s">
        <v>40</v>
      </c>
      <c r="E102" s="25" t="s">
        <v>151</v>
      </c>
      <c r="F102" s="87" t="s">
        <v>150</v>
      </c>
      <c r="G102" s="78" t="s">
        <v>55</v>
      </c>
      <c r="H102" s="79">
        <f>__Anonymous_Sheet_DB__0[[#This Row],[10]]/__Anonymous_Sheet_DB__0[[#This Row],[9]]</f>
        <v>114.64791379310344</v>
      </c>
      <c r="I102" s="79">
        <v>58</v>
      </c>
      <c r="J102" s="58">
        <v>6649.5789999999997</v>
      </c>
      <c r="K102" s="90">
        <f>__Anonymous_Sheet_DB__0[[#This Row],[13]]/__Anonymous_Sheet_DB__0[[#This Row],[12]]</f>
        <v>114.64791379310344</v>
      </c>
      <c r="L102" s="57">
        <f>__Anonymous_Sheet_DB__0[[#This Row],[9]]</f>
        <v>58</v>
      </c>
      <c r="M102" s="55">
        <f>__Anonymous_Sheet_DB__0[[#This Row],[10]]</f>
        <v>6649.5789999999997</v>
      </c>
      <c r="N102" s="39" t="s">
        <v>378</v>
      </c>
      <c r="O102" s="40">
        <v>45733</v>
      </c>
      <c r="P102" s="27" t="s">
        <v>379</v>
      </c>
      <c r="Q102" s="79" t="e">
        <f>__Anonymous_Sheet_DB__0[[#This Row],[19]]/__Anonymous_Sheet_DB__0[[#This Row],[18]]</f>
        <v>#DIV/0!</v>
      </c>
      <c r="R102" s="79"/>
      <c r="S102" s="80"/>
      <c r="T102" s="59"/>
      <c r="U102" s="78"/>
      <c r="V102" s="78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</row>
    <row r="103" spans="1:38" ht="103.5" customHeight="1">
      <c r="A103" s="77">
        <f t="shared" si="1"/>
        <v>96</v>
      </c>
      <c r="B103" s="78" t="s">
        <v>42</v>
      </c>
      <c r="C103" s="81" t="s">
        <v>380</v>
      </c>
      <c r="D103" s="62" t="s">
        <v>40</v>
      </c>
      <c r="E103" s="46" t="s">
        <v>62</v>
      </c>
      <c r="F103" s="46" t="s">
        <v>62</v>
      </c>
      <c r="G103" s="78" t="s">
        <v>43</v>
      </c>
      <c r="H103" s="79">
        <f>__Anonymous_Sheet_DB__0[[#This Row],[10]]/__Anonymous_Sheet_DB__0[[#This Row],[9]]</f>
        <v>440.72833000000003</v>
      </c>
      <c r="I103" s="79">
        <v>1</v>
      </c>
      <c r="J103" s="58">
        <v>440.72833000000003</v>
      </c>
      <c r="K103" s="90">
        <f>__Anonymous_Sheet_DB__0[[#This Row],[13]]/__Anonymous_Sheet_DB__0[[#This Row],[12]]</f>
        <v>440.72833000000003</v>
      </c>
      <c r="L103" s="57">
        <f>__Anonymous_Sheet_DB__0[[#This Row],[9]]</f>
        <v>1</v>
      </c>
      <c r="M103" s="55">
        <f>__Anonymous_Sheet_DB__0[[#This Row],[10]]</f>
        <v>440.72833000000003</v>
      </c>
      <c r="N103" s="39" t="s">
        <v>381</v>
      </c>
      <c r="O103" s="40">
        <v>45734</v>
      </c>
      <c r="P103" s="27" t="s">
        <v>382</v>
      </c>
      <c r="Q103" s="79">
        <f>__Anonymous_Sheet_DB__0[[#This Row],[19]]/__Anonymous_Sheet_DB__0[[#This Row],[18]]</f>
        <v>440.72833000000003</v>
      </c>
      <c r="R103" s="79">
        <v>1</v>
      </c>
      <c r="S103" s="80">
        <v>440.72833000000003</v>
      </c>
      <c r="T103" s="82">
        <v>45733</v>
      </c>
      <c r="U103" s="78"/>
      <c r="V103" s="78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</row>
    <row r="104" spans="1:38" ht="103.5" customHeight="1">
      <c r="A104" s="77">
        <f t="shared" si="1"/>
        <v>97</v>
      </c>
      <c r="B104" s="78" t="s">
        <v>42</v>
      </c>
      <c r="C104" s="81" t="s">
        <v>383</v>
      </c>
      <c r="D104" s="62" t="s">
        <v>40</v>
      </c>
      <c r="E104" s="46" t="s">
        <v>62</v>
      </c>
      <c r="F104" s="46" t="s">
        <v>62</v>
      </c>
      <c r="G104" s="78" t="s">
        <v>43</v>
      </c>
      <c r="H104" s="79">
        <f>__Anonymous_Sheet_DB__0[[#This Row],[10]]/__Anonymous_Sheet_DB__0[[#This Row],[9]]</f>
        <v>395.14499999999998</v>
      </c>
      <c r="I104" s="79">
        <v>1</v>
      </c>
      <c r="J104" s="58">
        <v>395.14499999999998</v>
      </c>
      <c r="K104" s="90">
        <f>__Anonymous_Sheet_DB__0[[#This Row],[13]]/__Anonymous_Sheet_DB__0[[#This Row],[12]]</f>
        <v>395.14499999999998</v>
      </c>
      <c r="L104" s="57">
        <f>__Anonymous_Sheet_DB__0[[#This Row],[9]]</f>
        <v>1</v>
      </c>
      <c r="M104" s="55">
        <f>__Anonymous_Sheet_DB__0[[#This Row],[10]]</f>
        <v>395.14499999999998</v>
      </c>
      <c r="N104" s="39" t="s">
        <v>384</v>
      </c>
      <c r="O104" s="40">
        <v>45734</v>
      </c>
      <c r="P104" s="27" t="s">
        <v>385</v>
      </c>
      <c r="Q104" s="79">
        <f>__Anonymous_Sheet_DB__0[[#This Row],[19]]/__Anonymous_Sheet_DB__0[[#This Row],[18]]</f>
        <v>395.14499999999998</v>
      </c>
      <c r="R104" s="79">
        <v>1</v>
      </c>
      <c r="S104" s="80">
        <v>395.14499999999998</v>
      </c>
      <c r="T104" s="82">
        <v>45733</v>
      </c>
      <c r="U104" s="78"/>
      <c r="V104" s="78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</row>
    <row r="105" spans="1:38" ht="129.75" customHeight="1">
      <c r="A105" s="77">
        <f t="shared" si="1"/>
        <v>98</v>
      </c>
      <c r="B105" s="78" t="s">
        <v>42</v>
      </c>
      <c r="C105" s="81" t="s">
        <v>388</v>
      </c>
      <c r="D105" s="62" t="s">
        <v>40</v>
      </c>
      <c r="E105" s="46" t="s">
        <v>62</v>
      </c>
      <c r="F105" s="46" t="s">
        <v>62</v>
      </c>
      <c r="G105" s="78" t="s">
        <v>43</v>
      </c>
      <c r="H105" s="79">
        <f>__Anonymous_Sheet_DB__0[[#This Row],[10]]/__Anonymous_Sheet_DB__0[[#This Row],[9]]</f>
        <v>185.02082999999999</v>
      </c>
      <c r="I105" s="79">
        <v>1</v>
      </c>
      <c r="J105" s="58">
        <v>185.02082999999999</v>
      </c>
      <c r="K105" s="90">
        <f>__Anonymous_Sheet_DB__0[[#This Row],[13]]/__Anonymous_Sheet_DB__0[[#This Row],[12]]</f>
        <v>185.02082999999999</v>
      </c>
      <c r="L105" s="57">
        <f>__Anonymous_Sheet_DB__0[[#This Row],[9]]</f>
        <v>1</v>
      </c>
      <c r="M105" s="55">
        <f>__Anonymous_Sheet_DB__0[[#This Row],[10]]</f>
        <v>185.02082999999999</v>
      </c>
      <c r="N105" s="39" t="s">
        <v>386</v>
      </c>
      <c r="O105" s="40">
        <v>45734</v>
      </c>
      <c r="P105" s="27" t="s">
        <v>387</v>
      </c>
      <c r="Q105" s="79">
        <f>__Anonymous_Sheet_DB__0[[#This Row],[19]]/__Anonymous_Sheet_DB__0[[#This Row],[18]]</f>
        <v>185.02</v>
      </c>
      <c r="R105" s="79">
        <v>1</v>
      </c>
      <c r="S105" s="80">
        <v>185.02</v>
      </c>
      <c r="T105" s="82">
        <v>45733</v>
      </c>
      <c r="U105" s="78"/>
      <c r="V105" s="78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</row>
    <row r="106" spans="1:38" ht="88.5" customHeight="1">
      <c r="A106" s="77">
        <f t="shared" si="1"/>
        <v>99</v>
      </c>
      <c r="B106" s="78" t="s">
        <v>48</v>
      </c>
      <c r="C106" s="86" t="s">
        <v>389</v>
      </c>
      <c r="D106" s="62" t="s">
        <v>40</v>
      </c>
      <c r="E106" s="25" t="s">
        <v>436</v>
      </c>
      <c r="F106" s="54" t="s">
        <v>437</v>
      </c>
      <c r="G106" s="78" t="s">
        <v>55</v>
      </c>
      <c r="H106" s="79">
        <f>__Anonymous_Sheet_DB__0[[#This Row],[10]]/__Anonymous_Sheet_DB__0[[#This Row],[9]]</f>
        <v>23.1</v>
      </c>
      <c r="I106" s="79">
        <v>2</v>
      </c>
      <c r="J106" s="58">
        <v>46.2</v>
      </c>
      <c r="K106" s="90">
        <f>__Anonymous_Sheet_DB__0[[#This Row],[13]]/__Anonymous_Sheet_DB__0[[#This Row],[12]]</f>
        <v>23.1</v>
      </c>
      <c r="L106" s="57">
        <f>__Anonymous_Sheet_DB__0[[#This Row],[9]]</f>
        <v>2</v>
      </c>
      <c r="M106" s="55">
        <f>__Anonymous_Sheet_DB__0[[#This Row],[10]]</f>
        <v>46.2</v>
      </c>
      <c r="N106" s="16" t="s">
        <v>390</v>
      </c>
      <c r="O106" s="40">
        <v>45734</v>
      </c>
      <c r="P106" s="27" t="s">
        <v>391</v>
      </c>
      <c r="Q106" s="79" t="e">
        <f>__Anonymous_Sheet_DB__0[[#This Row],[19]]/__Anonymous_Sheet_DB__0[[#This Row],[18]]</f>
        <v>#DIV/0!</v>
      </c>
      <c r="R106" s="79"/>
      <c r="S106" s="80"/>
      <c r="T106" s="59"/>
      <c r="U106" s="78"/>
      <c r="V106" s="78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</row>
    <row r="107" spans="1:38" ht="88.5" customHeight="1">
      <c r="A107" s="77">
        <f t="shared" si="1"/>
        <v>100</v>
      </c>
      <c r="B107" s="78" t="s">
        <v>48</v>
      </c>
      <c r="C107" s="76" t="s">
        <v>392</v>
      </c>
      <c r="D107" s="62" t="s">
        <v>40</v>
      </c>
      <c r="E107" s="25" t="s">
        <v>151</v>
      </c>
      <c r="F107" s="88" t="s">
        <v>438</v>
      </c>
      <c r="G107" s="78" t="s">
        <v>55</v>
      </c>
      <c r="H107" s="79">
        <f>__Anonymous_Sheet_DB__0[[#This Row],[10]]/__Anonymous_Sheet_DB__0[[#This Row],[9]]</f>
        <v>0.73363750000000005</v>
      </c>
      <c r="I107" s="79">
        <v>4</v>
      </c>
      <c r="J107" s="58">
        <v>2.9345500000000002</v>
      </c>
      <c r="K107" s="90">
        <f>__Anonymous_Sheet_DB__0[[#This Row],[13]]/__Anonymous_Sheet_DB__0[[#This Row],[12]]</f>
        <v>0.73363750000000005</v>
      </c>
      <c r="L107" s="57">
        <f>__Anonymous_Sheet_DB__0[[#This Row],[9]]</f>
        <v>4</v>
      </c>
      <c r="M107" s="55">
        <f>__Anonymous_Sheet_DB__0[[#This Row],[10]]</f>
        <v>2.9345500000000002</v>
      </c>
      <c r="N107" s="39" t="s">
        <v>393</v>
      </c>
      <c r="O107" s="40">
        <v>45734</v>
      </c>
      <c r="P107" s="27" t="s">
        <v>394</v>
      </c>
      <c r="Q107" s="79" t="e">
        <f>__Anonymous_Sheet_DB__0[[#This Row],[19]]/__Anonymous_Sheet_DB__0[[#This Row],[18]]</f>
        <v>#DIV/0!</v>
      </c>
      <c r="R107" s="79"/>
      <c r="S107" s="80"/>
      <c r="T107" s="59"/>
      <c r="U107" s="78"/>
      <c r="V107" s="78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</row>
    <row r="108" spans="1:38" ht="118.5" customHeight="1">
      <c r="A108" s="77">
        <f t="shared" si="1"/>
        <v>101</v>
      </c>
      <c r="B108" s="78" t="s">
        <v>48</v>
      </c>
      <c r="C108" s="60" t="s">
        <v>360</v>
      </c>
      <c r="D108" s="62" t="s">
        <v>40</v>
      </c>
      <c r="E108" s="25" t="s">
        <v>151</v>
      </c>
      <c r="F108" s="18" t="s">
        <v>361</v>
      </c>
      <c r="G108" s="78" t="s">
        <v>55</v>
      </c>
      <c r="H108" s="79">
        <f>__Anonymous_Sheet_DB__0[[#This Row],[10]]/__Anonymous_Sheet_DB__0[[#This Row],[9]]</f>
        <v>28.518222222222221</v>
      </c>
      <c r="I108" s="79">
        <v>18</v>
      </c>
      <c r="J108" s="58">
        <v>513.32799999999997</v>
      </c>
      <c r="K108" s="90">
        <f>__Anonymous_Sheet_DB__0[[#This Row],[13]]/__Anonymous_Sheet_DB__0[[#This Row],[12]]</f>
        <v>28.518222222222221</v>
      </c>
      <c r="L108" s="57">
        <f>__Anonymous_Sheet_DB__0[[#This Row],[9]]</f>
        <v>18</v>
      </c>
      <c r="M108" s="55">
        <f>__Anonymous_Sheet_DB__0[[#This Row],[10]]</f>
        <v>513.32799999999997</v>
      </c>
      <c r="N108" s="39" t="s">
        <v>395</v>
      </c>
      <c r="O108" s="40">
        <v>45734</v>
      </c>
      <c r="P108" s="27" t="s">
        <v>396</v>
      </c>
      <c r="Q108" s="79" t="e">
        <f>__Anonymous_Sheet_DB__0[[#This Row],[19]]/__Anonymous_Sheet_DB__0[[#This Row],[18]]</f>
        <v>#DIV/0!</v>
      </c>
      <c r="R108" s="79"/>
      <c r="S108" s="80"/>
      <c r="T108" s="59"/>
      <c r="U108" s="78"/>
      <c r="V108" s="78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</row>
    <row r="109" spans="1:38" ht="88.5" customHeight="1">
      <c r="A109" s="77">
        <f t="shared" si="1"/>
        <v>102</v>
      </c>
      <c r="B109" s="78" t="s">
        <v>48</v>
      </c>
      <c r="C109" s="86" t="s">
        <v>397</v>
      </c>
      <c r="D109" s="62" t="s">
        <v>40</v>
      </c>
      <c r="E109" s="25" t="s">
        <v>41</v>
      </c>
      <c r="F109" s="25" t="s">
        <v>41</v>
      </c>
      <c r="G109" s="78" t="s">
        <v>398</v>
      </c>
      <c r="H109" s="79">
        <f>__Anonymous_Sheet_DB__0[[#This Row],[10]]/__Anonymous_Sheet_DB__0[[#This Row],[9]]</f>
        <v>4.4165999999999999</v>
      </c>
      <c r="I109" s="79">
        <v>5</v>
      </c>
      <c r="J109" s="58">
        <v>22.082999999999998</v>
      </c>
      <c r="K109" s="90">
        <f>__Anonymous_Sheet_DB__0[[#This Row],[13]]/__Anonymous_Sheet_DB__0[[#This Row],[12]]</f>
        <v>4.4165999999999999</v>
      </c>
      <c r="L109" s="57">
        <f>__Anonymous_Sheet_DB__0[[#This Row],[9]]</f>
        <v>5</v>
      </c>
      <c r="M109" s="55">
        <f>__Anonymous_Sheet_DB__0[[#This Row],[10]]</f>
        <v>22.082999999999998</v>
      </c>
      <c r="N109" s="39" t="s">
        <v>399</v>
      </c>
      <c r="O109" s="40">
        <v>45735</v>
      </c>
      <c r="P109" s="27" t="s">
        <v>400</v>
      </c>
      <c r="Q109" s="79" t="e">
        <f>__Anonymous_Sheet_DB__0[[#This Row],[19]]/__Anonymous_Sheet_DB__0[[#This Row],[18]]</f>
        <v>#DIV/0!</v>
      </c>
      <c r="R109" s="79"/>
      <c r="S109" s="80"/>
      <c r="T109" s="59"/>
      <c r="U109" s="78"/>
      <c r="V109" s="78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</row>
    <row r="110" spans="1:38" ht="56.25">
      <c r="A110" s="77">
        <f t="shared" si="1"/>
        <v>103</v>
      </c>
      <c r="B110" s="78" t="s">
        <v>39</v>
      </c>
      <c r="C110" s="81" t="s">
        <v>401</v>
      </c>
      <c r="D110" s="62" t="s">
        <v>40</v>
      </c>
      <c r="E110" s="25" t="s">
        <v>41</v>
      </c>
      <c r="F110" s="25" t="s">
        <v>41</v>
      </c>
      <c r="G110" s="78" t="s">
        <v>44</v>
      </c>
      <c r="H110" s="79">
        <f>__Anonymous_Sheet_DB__0[[#This Row],[10]]/__Anonymous_Sheet_DB__0[[#This Row],[9]]</f>
        <v>84.6</v>
      </c>
      <c r="I110" s="79">
        <v>1</v>
      </c>
      <c r="J110" s="58">
        <v>84.6</v>
      </c>
      <c r="K110" s="90">
        <f>__Anonymous_Sheet_DB__0[[#This Row],[13]]/__Anonymous_Sheet_DB__0[[#This Row],[12]]</f>
        <v>84.6</v>
      </c>
      <c r="L110" s="57">
        <f>__Anonymous_Sheet_DB__0[[#This Row],[9]]</f>
        <v>1</v>
      </c>
      <c r="M110" s="55">
        <f>__Anonymous_Sheet_DB__0[[#This Row],[10]]</f>
        <v>84.6</v>
      </c>
      <c r="N110" s="39" t="s">
        <v>402</v>
      </c>
      <c r="O110" s="40">
        <v>45735</v>
      </c>
      <c r="P110" s="27" t="s">
        <v>403</v>
      </c>
      <c r="Q110" s="79">
        <f>__Anonymous_Sheet_DB__0[[#This Row],[19]]/__Anonymous_Sheet_DB__0[[#This Row],[18]]</f>
        <v>84.6</v>
      </c>
      <c r="R110" s="79">
        <v>1</v>
      </c>
      <c r="S110" s="80">
        <v>84.6</v>
      </c>
      <c r="T110" s="82">
        <v>45734</v>
      </c>
      <c r="U110" s="78"/>
      <c r="V110" s="78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</row>
    <row r="111" spans="1:38" ht="56.25">
      <c r="A111" s="77">
        <f t="shared" si="1"/>
        <v>104</v>
      </c>
      <c r="B111" s="78" t="s">
        <v>48</v>
      </c>
      <c r="C111" s="81" t="s">
        <v>319</v>
      </c>
      <c r="D111" s="62" t="s">
        <v>40</v>
      </c>
      <c r="E111" s="25" t="s">
        <v>41</v>
      </c>
      <c r="F111" s="25" t="s">
        <v>41</v>
      </c>
      <c r="G111" s="78" t="s">
        <v>55</v>
      </c>
      <c r="H111" s="79">
        <f>__Anonymous_Sheet_DB__0[[#This Row],[10]]/__Anonymous_Sheet_DB__0[[#This Row],[9]]</f>
        <v>133.96390243902439</v>
      </c>
      <c r="I111" s="79">
        <v>41</v>
      </c>
      <c r="J111" s="58">
        <v>5492.52</v>
      </c>
      <c r="K111" s="90">
        <f>__Anonymous_Sheet_DB__0[[#This Row],[13]]/__Anonymous_Sheet_DB__0[[#This Row],[12]]</f>
        <v>133.96390243902439</v>
      </c>
      <c r="L111" s="57">
        <f>__Anonymous_Sheet_DB__0[[#This Row],[9]]</f>
        <v>41</v>
      </c>
      <c r="M111" s="55">
        <f>__Anonymous_Sheet_DB__0[[#This Row],[10]]</f>
        <v>5492.52</v>
      </c>
      <c r="N111" s="39" t="s">
        <v>405</v>
      </c>
      <c r="O111" s="40">
        <v>45735</v>
      </c>
      <c r="P111" s="27" t="s">
        <v>406</v>
      </c>
      <c r="Q111" s="79" t="e">
        <f>__Anonymous_Sheet_DB__0[[#This Row],[19]]/__Anonymous_Sheet_DB__0[[#This Row],[18]]</f>
        <v>#DIV/0!</v>
      </c>
      <c r="R111" s="79"/>
      <c r="S111" s="80"/>
      <c r="T111" s="82"/>
      <c r="U111" s="78"/>
      <c r="V111" s="78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</row>
    <row r="112" spans="1:38" ht="108.75" customHeight="1">
      <c r="A112" s="77">
        <f t="shared" si="1"/>
        <v>105</v>
      </c>
      <c r="B112" s="78" t="s">
        <v>42</v>
      </c>
      <c r="C112" s="81" t="s">
        <v>407</v>
      </c>
      <c r="D112" s="62" t="s">
        <v>40</v>
      </c>
      <c r="E112" s="25" t="s">
        <v>151</v>
      </c>
      <c r="F112" s="88" t="s">
        <v>435</v>
      </c>
      <c r="G112" s="78" t="s">
        <v>43</v>
      </c>
      <c r="H112" s="79">
        <f>__Anonymous_Sheet_DB__0[[#This Row],[10]]/__Anonymous_Sheet_DB__0[[#This Row],[9]]</f>
        <v>717.02499999999998</v>
      </c>
      <c r="I112" s="79">
        <v>1</v>
      </c>
      <c r="J112" s="58">
        <v>717.02499999999998</v>
      </c>
      <c r="K112" s="90">
        <f>__Anonymous_Sheet_DB__0[[#This Row],[13]]/__Anonymous_Sheet_DB__0[[#This Row],[12]]</f>
        <v>717.02499999999998</v>
      </c>
      <c r="L112" s="57">
        <f>__Anonymous_Sheet_DB__0[[#This Row],[9]]</f>
        <v>1</v>
      </c>
      <c r="M112" s="55">
        <f>__Anonymous_Sheet_DB__0[[#This Row],[10]]</f>
        <v>717.02499999999998</v>
      </c>
      <c r="N112" s="39" t="s">
        <v>408</v>
      </c>
      <c r="O112" s="40">
        <v>45736</v>
      </c>
      <c r="P112" s="27" t="s">
        <v>409</v>
      </c>
      <c r="Q112" s="79">
        <f>__Anonymous_Sheet_DB__0[[#This Row],[19]]/__Anonymous_Sheet_DB__0[[#This Row],[18]]</f>
        <v>717.02499999999998</v>
      </c>
      <c r="R112" s="79">
        <v>1</v>
      </c>
      <c r="S112" s="80">
        <v>717.02499999999998</v>
      </c>
      <c r="T112" s="82">
        <v>45730</v>
      </c>
      <c r="U112" s="78"/>
      <c r="V112" s="78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</row>
    <row r="113" spans="1:1024" ht="91.5" customHeight="1">
      <c r="A113" s="77">
        <f t="shared" si="1"/>
        <v>106</v>
      </c>
      <c r="B113" s="78" t="s">
        <v>39</v>
      </c>
      <c r="C113" s="81" t="s">
        <v>410</v>
      </c>
      <c r="D113" s="62" t="s">
        <v>40</v>
      </c>
      <c r="E113" s="25" t="s">
        <v>41</v>
      </c>
      <c r="F113" s="25" t="s">
        <v>41</v>
      </c>
      <c r="G113" s="78" t="s">
        <v>44</v>
      </c>
      <c r="H113" s="79">
        <f>__Anonymous_Sheet_DB__0[[#This Row],[10]]/__Anonymous_Sheet_DB__0[[#This Row],[9]]</f>
        <v>163.71199999999999</v>
      </c>
      <c r="I113" s="79">
        <v>1</v>
      </c>
      <c r="J113" s="58">
        <v>163.71199999999999</v>
      </c>
      <c r="K113" s="90">
        <f>__Anonymous_Sheet_DB__0[[#This Row],[13]]/__Anonymous_Sheet_DB__0[[#This Row],[12]]</f>
        <v>163.71199999999999</v>
      </c>
      <c r="L113" s="57">
        <f>__Anonymous_Sheet_DB__0[[#This Row],[9]]</f>
        <v>1</v>
      </c>
      <c r="M113" s="55">
        <f>__Anonymous_Sheet_DB__0[[#This Row],[10]]</f>
        <v>163.71199999999999</v>
      </c>
      <c r="N113" s="16" t="s">
        <v>411</v>
      </c>
      <c r="O113" s="40">
        <v>45737</v>
      </c>
      <c r="P113" s="27" t="s">
        <v>412</v>
      </c>
      <c r="Q113" s="79" t="e">
        <f>__Anonymous_Sheet_DB__0[[#This Row],[19]]/__Anonymous_Sheet_DB__0[[#This Row],[18]]</f>
        <v>#DIV/0!</v>
      </c>
      <c r="R113" s="79"/>
      <c r="S113" s="80"/>
      <c r="T113" s="59"/>
      <c r="U113" s="78"/>
      <c r="V113" s="78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</row>
    <row r="114" spans="1:1024" ht="193.5" customHeight="1">
      <c r="A114" s="77">
        <f t="shared" si="1"/>
        <v>107</v>
      </c>
      <c r="B114" s="78" t="s">
        <v>42</v>
      </c>
      <c r="C114" s="81" t="s">
        <v>413</v>
      </c>
      <c r="D114" s="62" t="s">
        <v>40</v>
      </c>
      <c r="E114" s="46" t="s">
        <v>62</v>
      </c>
      <c r="F114" s="46" t="s">
        <v>62</v>
      </c>
      <c r="G114" s="78" t="s">
        <v>43</v>
      </c>
      <c r="H114" s="79">
        <f>__Anonymous_Sheet_DB__0[[#This Row],[10]]/__Anonymous_Sheet_DB__0[[#This Row],[9]]</f>
        <v>208.333</v>
      </c>
      <c r="I114" s="79">
        <v>1</v>
      </c>
      <c r="J114" s="58">
        <v>208.333</v>
      </c>
      <c r="K114" s="90">
        <f>__Anonymous_Sheet_DB__0[[#This Row],[13]]/__Anonymous_Sheet_DB__0[[#This Row],[12]]</f>
        <v>208.333</v>
      </c>
      <c r="L114" s="57">
        <f>__Anonymous_Sheet_DB__0[[#This Row],[9]]</f>
        <v>1</v>
      </c>
      <c r="M114" s="55">
        <f>__Anonymous_Sheet_DB__0[[#This Row],[10]]</f>
        <v>208.333</v>
      </c>
      <c r="N114" s="39" t="s">
        <v>414</v>
      </c>
      <c r="O114" s="40">
        <v>45740</v>
      </c>
      <c r="P114" s="27" t="s">
        <v>415</v>
      </c>
      <c r="Q114" s="79">
        <f>__Anonymous_Sheet_DB__0[[#This Row],[19]]/__Anonymous_Sheet_DB__0[[#This Row],[18]]</f>
        <v>208.333</v>
      </c>
      <c r="R114" s="79">
        <v>1</v>
      </c>
      <c r="S114" s="80">
        <v>208.333</v>
      </c>
      <c r="T114" s="82">
        <v>45737</v>
      </c>
      <c r="U114" s="78"/>
      <c r="V114" s="78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</row>
    <row r="115" spans="1:1024" ht="146.25" customHeight="1">
      <c r="A115" s="77">
        <f t="shared" si="1"/>
        <v>108</v>
      </c>
      <c r="B115" s="78" t="s">
        <v>42</v>
      </c>
      <c r="C115" s="81" t="s">
        <v>416</v>
      </c>
      <c r="D115" s="62" t="s">
        <v>40</v>
      </c>
      <c r="E115" s="46" t="s">
        <v>62</v>
      </c>
      <c r="F115" s="46" t="s">
        <v>62</v>
      </c>
      <c r="G115" s="78" t="s">
        <v>43</v>
      </c>
      <c r="H115" s="79">
        <f>__Anonymous_Sheet_DB__0[[#This Row],[10]]/__Anonymous_Sheet_DB__0[[#This Row],[9]]</f>
        <v>294.97000000000003</v>
      </c>
      <c r="I115" s="79">
        <v>1</v>
      </c>
      <c r="J115" s="58">
        <v>294.97000000000003</v>
      </c>
      <c r="K115" s="90">
        <f>__Anonymous_Sheet_DB__0[[#This Row],[13]]/__Anonymous_Sheet_DB__0[[#This Row],[12]]</f>
        <v>294.97000000000003</v>
      </c>
      <c r="L115" s="57">
        <f>__Anonymous_Sheet_DB__0[[#This Row],[9]]</f>
        <v>1</v>
      </c>
      <c r="M115" s="55">
        <f>__Anonymous_Sheet_DB__0[[#This Row],[10]]</f>
        <v>294.97000000000003</v>
      </c>
      <c r="N115" s="39" t="s">
        <v>417</v>
      </c>
      <c r="O115" s="40">
        <v>45740</v>
      </c>
      <c r="P115" s="27" t="s">
        <v>418</v>
      </c>
      <c r="Q115" s="79">
        <f>__Anonymous_Sheet_DB__0[[#This Row],[19]]/__Anonymous_Sheet_DB__0[[#This Row],[18]]</f>
        <v>294.97000000000003</v>
      </c>
      <c r="R115" s="79">
        <v>1</v>
      </c>
      <c r="S115" s="80">
        <v>294.97000000000003</v>
      </c>
      <c r="T115" s="84">
        <v>45737</v>
      </c>
      <c r="U115" s="78"/>
      <c r="V115" s="78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</row>
    <row r="116" spans="1:1024" ht="75.75" customHeight="1">
      <c r="A116" s="77">
        <f t="shared" si="1"/>
        <v>109</v>
      </c>
      <c r="B116" s="78" t="s">
        <v>39</v>
      </c>
      <c r="C116" s="81" t="s">
        <v>230</v>
      </c>
      <c r="D116" s="62" t="s">
        <v>40</v>
      </c>
      <c r="E116" s="25" t="s">
        <v>41</v>
      </c>
      <c r="F116" s="25" t="s">
        <v>41</v>
      </c>
      <c r="G116" s="78" t="s">
        <v>55</v>
      </c>
      <c r="H116" s="79">
        <f>__Anonymous_Sheet_DB__0[[#This Row],[10]]/__Anonymous_Sheet_DB__0[[#This Row],[9]]</f>
        <v>14.125</v>
      </c>
      <c r="I116" s="79">
        <v>4</v>
      </c>
      <c r="J116" s="58">
        <v>56.5</v>
      </c>
      <c r="K116" s="90">
        <f>__Anonymous_Sheet_DB__0[[#This Row],[13]]/__Anonymous_Sheet_DB__0[[#This Row],[12]]</f>
        <v>14.125</v>
      </c>
      <c r="L116" s="57">
        <f>__Anonymous_Sheet_DB__0[[#This Row],[9]]</f>
        <v>4</v>
      </c>
      <c r="M116" s="55">
        <f>__Anonymous_Sheet_DB__0[[#This Row],[10]]</f>
        <v>56.5</v>
      </c>
      <c r="N116" s="39" t="s">
        <v>419</v>
      </c>
      <c r="O116" s="40">
        <v>45741</v>
      </c>
      <c r="P116" s="27" t="s">
        <v>420</v>
      </c>
      <c r="Q116" s="79">
        <f>__Anonymous_Sheet_DB__0[[#This Row],[19]]/__Anonymous_Sheet_DB__0[[#This Row],[18]]</f>
        <v>14.125</v>
      </c>
      <c r="R116" s="92">
        <v>4</v>
      </c>
      <c r="S116" s="93">
        <v>56.5</v>
      </c>
      <c r="T116" s="84">
        <v>45737</v>
      </c>
      <c r="U116" s="78"/>
      <c r="V116" s="78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</row>
    <row r="117" spans="1:1024" s="22" customFormat="1" ht="68.25" customHeight="1">
      <c r="A117" s="77">
        <f t="shared" si="1"/>
        <v>110</v>
      </c>
      <c r="B117" s="78" t="s">
        <v>48</v>
      </c>
      <c r="C117" s="81" t="s">
        <v>429</v>
      </c>
      <c r="D117" s="62" t="s">
        <v>40</v>
      </c>
      <c r="E117" s="25" t="s">
        <v>41</v>
      </c>
      <c r="F117" s="25" t="s">
        <v>41</v>
      </c>
      <c r="G117" s="78" t="s">
        <v>55</v>
      </c>
      <c r="H117" s="79">
        <f>__Anonymous_Sheet_DB__0[[#This Row],[10]]/__Anonymous_Sheet_DB__0[[#This Row],[9]]</f>
        <v>12.0679</v>
      </c>
      <c r="I117" s="79">
        <v>2</v>
      </c>
      <c r="J117" s="58">
        <v>24.1358</v>
      </c>
      <c r="K117" s="90"/>
      <c r="L117" s="57">
        <f>__Anonymous_Sheet_DB__0[[#This Row],[9]]</f>
        <v>2</v>
      </c>
      <c r="M117" s="55">
        <f>__Anonymous_Sheet_DB__0[[#This Row],[10]]</f>
        <v>24.1358</v>
      </c>
      <c r="N117" s="39" t="s">
        <v>430</v>
      </c>
      <c r="O117" s="40">
        <v>45741</v>
      </c>
      <c r="P117" s="27" t="s">
        <v>431</v>
      </c>
      <c r="Q117" s="79" t="e">
        <f>__Anonymous_Sheet_DB__0[[#This Row],[19]]/__Anonymous_Sheet_DB__0[[#This Row],[18]]</f>
        <v>#DIV/0!</v>
      </c>
      <c r="R117" s="92"/>
      <c r="S117" s="93"/>
      <c r="T117" s="84"/>
      <c r="U117" s="78"/>
      <c r="V117" s="78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5"/>
      <c r="AMF117" s="5"/>
      <c r="AMG117" s="5"/>
      <c r="AMH117" s="5"/>
      <c r="AMI117" s="5"/>
      <c r="AMJ117" s="5"/>
    </row>
    <row r="118" spans="1:1024" s="22" customFormat="1" ht="61.5" customHeight="1">
      <c r="A118" s="77">
        <f t="shared" si="1"/>
        <v>111</v>
      </c>
      <c r="B118" s="78" t="s">
        <v>39</v>
      </c>
      <c r="C118" s="81" t="s">
        <v>432</v>
      </c>
      <c r="D118" s="62" t="s">
        <v>40</v>
      </c>
      <c r="E118" s="25" t="s">
        <v>41</v>
      </c>
      <c r="F118" s="25" t="s">
        <v>41</v>
      </c>
      <c r="G118" s="78" t="s">
        <v>55</v>
      </c>
      <c r="H118" s="79">
        <f>__Anonymous_Sheet_DB__0[[#This Row],[10]]/__Anonymous_Sheet_DB__0[[#This Row],[9]]</f>
        <v>8.7137857142857147</v>
      </c>
      <c r="I118" s="79">
        <v>14</v>
      </c>
      <c r="J118" s="58">
        <v>121.99299999999999</v>
      </c>
      <c r="K118" s="90"/>
      <c r="L118" s="57">
        <f>__Anonymous_Sheet_DB__0[[#This Row],[9]]</f>
        <v>14</v>
      </c>
      <c r="M118" s="55">
        <f>__Anonymous_Sheet_DB__0[[#This Row],[10]]</f>
        <v>121.99299999999999</v>
      </c>
      <c r="N118" s="39" t="s">
        <v>433</v>
      </c>
      <c r="O118" s="40">
        <v>45741</v>
      </c>
      <c r="P118" s="27" t="s">
        <v>434</v>
      </c>
      <c r="Q118" s="79" t="e">
        <f>__Anonymous_Sheet_DB__0[[#This Row],[19]]/__Anonymous_Sheet_DB__0[[#This Row],[18]]</f>
        <v>#DIV/0!</v>
      </c>
      <c r="R118" s="92"/>
      <c r="S118" s="93"/>
      <c r="T118" s="84"/>
      <c r="U118" s="78"/>
      <c r="V118" s="78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5"/>
      <c r="AMF118" s="5"/>
      <c r="AMG118" s="5"/>
      <c r="AMH118" s="5"/>
      <c r="AMI118" s="5"/>
      <c r="AMJ118" s="5"/>
    </row>
    <row r="119" spans="1:1024" ht="75.75" customHeight="1">
      <c r="A119" s="77">
        <f t="shared" si="1"/>
        <v>112</v>
      </c>
      <c r="B119" s="78" t="s">
        <v>48</v>
      </c>
      <c r="C119" s="81" t="s">
        <v>421</v>
      </c>
      <c r="D119" s="62" t="s">
        <v>40</v>
      </c>
      <c r="E119" s="25" t="s">
        <v>41</v>
      </c>
      <c r="F119" s="25" t="s">
        <v>41</v>
      </c>
      <c r="G119" s="78" t="s">
        <v>46</v>
      </c>
      <c r="H119" s="79">
        <f>__Anonymous_Sheet_DB__0[[#This Row],[10]]/__Anonymous_Sheet_DB__0[[#This Row],[9]]</f>
        <v>3.2</v>
      </c>
      <c r="I119" s="79">
        <v>1</v>
      </c>
      <c r="J119" s="58">
        <v>3.2</v>
      </c>
      <c r="K119" s="90">
        <f>__Anonymous_Sheet_DB__0[[#This Row],[13]]/__Anonymous_Sheet_DB__0[[#This Row],[12]]</f>
        <v>3.2</v>
      </c>
      <c r="L119" s="57">
        <f>__Anonymous_Sheet_DB__0[[#This Row],[9]]</f>
        <v>1</v>
      </c>
      <c r="M119" s="55">
        <f>__Anonymous_Sheet_DB__0[[#This Row],[10]]</f>
        <v>3.2</v>
      </c>
      <c r="N119" s="39" t="s">
        <v>422</v>
      </c>
      <c r="O119" s="40">
        <v>45741</v>
      </c>
      <c r="P119" s="27" t="s">
        <v>423</v>
      </c>
      <c r="Q119" s="79" t="e">
        <f>__Anonymous_Sheet_DB__0[[#This Row],[19]]/__Anonymous_Sheet_DB__0[[#This Row],[18]]</f>
        <v>#DIV/0!</v>
      </c>
      <c r="R119" s="79"/>
      <c r="S119" s="80"/>
      <c r="T119" s="59"/>
      <c r="U119" s="78"/>
      <c r="V119" s="78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</row>
    <row r="120" spans="1:1024" ht="63.75" customHeight="1">
      <c r="A120" s="77">
        <f t="shared" si="1"/>
        <v>113</v>
      </c>
      <c r="B120" s="78" t="s">
        <v>39</v>
      </c>
      <c r="C120" s="81" t="s">
        <v>206</v>
      </c>
      <c r="D120" s="62" t="s">
        <v>40</v>
      </c>
      <c r="E120" s="25" t="s">
        <v>41</v>
      </c>
      <c r="F120" s="25" t="s">
        <v>41</v>
      </c>
      <c r="G120" s="78" t="s">
        <v>44</v>
      </c>
      <c r="H120" s="79">
        <f>__Anonymous_Sheet_DB__0[[#This Row],[10]]/__Anonymous_Sheet_DB__0[[#This Row],[9]]</f>
        <v>331.25</v>
      </c>
      <c r="I120" s="79">
        <v>1</v>
      </c>
      <c r="J120" s="58">
        <v>331.25</v>
      </c>
      <c r="K120" s="79"/>
      <c r="L120" s="57">
        <f>__Anonymous_Sheet_DB__0[[#This Row],[9]]</f>
        <v>1</v>
      </c>
      <c r="M120" s="55">
        <f>__Anonymous_Sheet_DB__0[[#This Row],[10]]</f>
        <v>331.25</v>
      </c>
      <c r="N120" s="16" t="s">
        <v>424</v>
      </c>
      <c r="O120" s="40">
        <v>45741</v>
      </c>
      <c r="P120" s="27" t="s">
        <v>425</v>
      </c>
      <c r="Q120" s="79" t="e">
        <f>__Anonymous_Sheet_DB__0[[#This Row],[19]]/__Anonymous_Sheet_DB__0[[#This Row],[18]]</f>
        <v>#DIV/0!</v>
      </c>
      <c r="R120" s="79"/>
      <c r="S120" s="80"/>
      <c r="T120" s="59"/>
      <c r="U120" s="78"/>
      <c r="V120" s="78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</row>
    <row r="121" spans="1:1024" ht="62.25" customHeight="1">
      <c r="A121" s="77">
        <f t="shared" si="1"/>
        <v>114</v>
      </c>
      <c r="B121" s="78" t="s">
        <v>48</v>
      </c>
      <c r="C121" s="60" t="s">
        <v>426</v>
      </c>
      <c r="D121" s="62" t="s">
        <v>40</v>
      </c>
      <c r="E121" s="25" t="s">
        <v>41</v>
      </c>
      <c r="F121" s="25" t="s">
        <v>41</v>
      </c>
      <c r="G121" s="78" t="s">
        <v>55</v>
      </c>
      <c r="H121" s="79">
        <f>__Anonymous_Sheet_DB__0[[#This Row],[10]]/__Anonymous_Sheet_DB__0[[#This Row],[9]]</f>
        <v>20.358000000000001</v>
      </c>
      <c r="I121" s="79">
        <v>3</v>
      </c>
      <c r="J121" s="58">
        <v>61.073999999999998</v>
      </c>
      <c r="K121" s="79"/>
      <c r="L121" s="57">
        <f>__Anonymous_Sheet_DB__0[[#This Row],[9]]</f>
        <v>3</v>
      </c>
      <c r="M121" s="55">
        <f>__Anonymous_Sheet_DB__0[[#This Row],[10]]</f>
        <v>61.073999999999998</v>
      </c>
      <c r="N121" s="39" t="s">
        <v>427</v>
      </c>
      <c r="O121" s="40">
        <v>45741</v>
      </c>
      <c r="P121" s="27" t="s">
        <v>428</v>
      </c>
      <c r="Q121" s="79" t="e">
        <f>__Anonymous_Sheet_DB__0[[#This Row],[19]]/__Anonymous_Sheet_DB__0[[#This Row],[18]]</f>
        <v>#DIV/0!</v>
      </c>
      <c r="R121" s="79"/>
      <c r="S121" s="80"/>
      <c r="T121" s="59"/>
      <c r="U121" s="78"/>
      <c r="V121" s="78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</row>
    <row r="122" spans="1:1024"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</row>
    <row r="123" spans="1:1024"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</row>
    <row r="124" spans="1:1024"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</row>
    <row r="125" spans="1:1024"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</row>
    <row r="126" spans="1:1024"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</row>
    <row r="127" spans="1:1024"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</row>
    <row r="128" spans="1:1024"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</row>
    <row r="129" spans="23:38"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</row>
    <row r="130" spans="23:38"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</row>
    <row r="131" spans="23:38"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</row>
    <row r="132" spans="23:38"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</row>
    <row r="133" spans="23:38"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</row>
    <row r="134" spans="23:38"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</row>
    <row r="135" spans="23:38"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</row>
    <row r="136" spans="23:38"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</row>
    <row r="137" spans="23:38"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</row>
    <row r="138" spans="23:38"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</row>
    <row r="139" spans="23:38"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</row>
    <row r="140" spans="23:38"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</row>
    <row r="141" spans="23:38"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</row>
    <row r="142" spans="23:38"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</row>
    <row r="143" spans="23:38"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</row>
    <row r="144" spans="23:38"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</row>
    <row r="145" spans="23:38"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</row>
    <row r="146" spans="23:38"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</row>
    <row r="147" spans="23:38"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</row>
    <row r="148" spans="23:38"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</row>
    <row r="149" spans="23:38"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</row>
    <row r="150" spans="23:38"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</row>
    <row r="151" spans="23:38"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</row>
    <row r="152" spans="23:38"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</row>
    <row r="153" spans="23:38"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</row>
    <row r="154" spans="23:38"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</row>
    <row r="155" spans="23:38"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</row>
    <row r="156" spans="23:38"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</row>
    <row r="157" spans="23:38"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</row>
    <row r="158" spans="23:38"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</row>
    <row r="159" spans="23:38"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</row>
    <row r="160" spans="23:38"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</row>
    <row r="161" spans="23:38"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</row>
    <row r="162" spans="23:38"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</row>
    <row r="163" spans="23:38"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</row>
    <row r="164" spans="23:38"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</row>
    <row r="165" spans="23:38"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</row>
    <row r="166" spans="23:38"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</row>
    <row r="167" spans="23:38"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</row>
    <row r="168" spans="23:38"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</row>
    <row r="169" spans="23:38"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</row>
    <row r="170" spans="23:38"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</row>
    <row r="171" spans="23:38"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</row>
    <row r="172" spans="23:38"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</row>
    <row r="173" spans="23:38"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</row>
    <row r="174" spans="23:38"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</row>
    <row r="175" spans="23:38"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</row>
    <row r="176" spans="23:38"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</row>
    <row r="177" spans="23:38"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</row>
    <row r="178" spans="23:38"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</row>
    <row r="179" spans="23:38"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</row>
    <row r="180" spans="23:38"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</row>
    <row r="181" spans="23:38"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</row>
    <row r="182" spans="23:38"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</row>
    <row r="183" spans="23:38"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</row>
    <row r="184" spans="23:38"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</row>
    <row r="185" spans="23:38"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</row>
    <row r="186" spans="23:38"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</row>
    <row r="187" spans="23:38"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</row>
    <row r="188" spans="23:38"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</row>
    <row r="189" spans="23:38"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</row>
    <row r="190" spans="23:38"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</row>
    <row r="191" spans="23:38"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</row>
    <row r="192" spans="23:38"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</row>
    <row r="193" spans="23:38"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</row>
    <row r="194" spans="23:38"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</row>
    <row r="195" spans="23:38"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</row>
    <row r="196" spans="23:38"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</row>
    <row r="197" spans="23:38"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</row>
    <row r="198" spans="23:38"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</row>
    <row r="199" spans="23:38"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</row>
    <row r="200" spans="23:38"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</row>
    <row r="201" spans="23:38"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</row>
    <row r="202" spans="23:38"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</row>
    <row r="203" spans="23:38"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</row>
    <row r="204" spans="23:38"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</row>
    <row r="205" spans="23:38"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</row>
    <row r="206" spans="23:38"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</row>
    <row r="207" spans="23:38"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</row>
    <row r="208" spans="23:38"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</row>
    <row r="209" spans="23:38"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</row>
    <row r="210" spans="23:38"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</row>
    <row r="211" spans="23:38"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</row>
    <row r="212" spans="23:38"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</row>
    <row r="213" spans="23:38"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</row>
    <row r="214" spans="23:38"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</row>
    <row r="215" spans="23:38"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</row>
    <row r="216" spans="23:38"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</row>
    <row r="217" spans="23:38"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</row>
    <row r="218" spans="23:38"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</row>
    <row r="219" spans="23:38"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</row>
    <row r="220" spans="23:38"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</row>
    <row r="221" spans="23:38"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</row>
    <row r="222" spans="23:38"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</row>
    <row r="223" spans="23:38"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</row>
    <row r="224" spans="23:38"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</row>
    <row r="225" spans="23:38"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</row>
    <row r="226" spans="23:38"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</row>
    <row r="227" spans="23:38"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</row>
    <row r="228" spans="23:38"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</row>
    <row r="229" spans="23:38"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</row>
    <row r="230" spans="23:38"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</row>
    <row r="231" spans="23:38"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</row>
    <row r="232" spans="23:38"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</row>
    <row r="233" spans="23:38"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</row>
    <row r="234" spans="23:38"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</row>
    <row r="235" spans="23:38"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</row>
    <row r="236" spans="23:38"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</row>
    <row r="237" spans="23:38"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</row>
    <row r="238" spans="23:38"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</row>
    <row r="239" spans="23:38"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</row>
    <row r="240" spans="23:38"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</row>
    <row r="241" spans="23:38"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</row>
    <row r="242" spans="23:38"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</row>
    <row r="243" spans="23:38"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</row>
    <row r="244" spans="23:38"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</row>
    <row r="245" spans="23:38"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</row>
    <row r="246" spans="23:38"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</row>
    <row r="247" spans="23:38"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</row>
    <row r="248" spans="23:38"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</row>
    <row r="249" spans="23:38"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</row>
    <row r="250" spans="23:38"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</row>
    <row r="251" spans="23:38"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</row>
    <row r="252" spans="23:38"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</row>
    <row r="253" spans="23:38"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</row>
    <row r="254" spans="23:38"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</row>
    <row r="255" spans="23:38"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</row>
    <row r="256" spans="23:38"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</row>
    <row r="257" spans="23:38"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</row>
    <row r="258" spans="23:38"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</row>
    <row r="259" spans="23:38"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</row>
    <row r="260" spans="23:38"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</row>
    <row r="261" spans="23:38"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</row>
    <row r="262" spans="23:38"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</row>
    <row r="263" spans="23:38"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</row>
    <row r="264" spans="23:38"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</row>
    <row r="265" spans="23:38"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</row>
    <row r="266" spans="23:38"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</row>
    <row r="267" spans="23:38"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</row>
    <row r="268" spans="23:38"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</row>
    <row r="269" spans="23:38"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</row>
    <row r="270" spans="23:38"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</row>
    <row r="271" spans="23:38"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</row>
    <row r="272" spans="23:38"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</row>
    <row r="273" spans="23:38"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</row>
    <row r="274" spans="23:38"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</row>
    <row r="275" spans="23:38"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</row>
    <row r="276" spans="23:38"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</row>
    <row r="277" spans="23:38"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</row>
    <row r="278" spans="23:38"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</row>
    <row r="279" spans="23:38"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</row>
    <row r="280" spans="23:38"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</row>
    <row r="281" spans="23:38"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</row>
    <row r="282" spans="23:38"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</row>
    <row r="283" spans="23:38"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</row>
    <row r="284" spans="23:38"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</row>
    <row r="285" spans="23:38"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</row>
    <row r="286" spans="23:38"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</row>
    <row r="287" spans="23:38"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</row>
    <row r="288" spans="23:38"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</row>
    <row r="289" spans="23:38"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</row>
    <row r="290" spans="23:38"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</row>
    <row r="291" spans="23:38"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</row>
    <row r="292" spans="23:38"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</row>
    <row r="293" spans="23:38"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</row>
    <row r="294" spans="23:38"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</row>
    <row r="295" spans="23:38"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</row>
    <row r="296" spans="23:38"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</row>
    <row r="297" spans="23:38"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</row>
    <row r="298" spans="23:38"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</row>
    <row r="299" spans="23:38"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</row>
    <row r="300" spans="23:38"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</row>
    <row r="301" spans="23:38"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</row>
    <row r="302" spans="23:38"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</row>
    <row r="303" spans="23:38"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</row>
    <row r="304" spans="23:38"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</row>
    <row r="305" spans="23:38"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</row>
    <row r="306" spans="23:38"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</row>
    <row r="307" spans="23:38"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</row>
    <row r="308" spans="23:38"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</row>
    <row r="309" spans="23:38"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</row>
    <row r="310" spans="23:38"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</row>
    <row r="311" spans="23:38"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</row>
    <row r="312" spans="23:38"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</row>
    <row r="313" spans="23:38"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</row>
    <row r="314" spans="23:38"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</row>
    <row r="315" spans="23:38"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</row>
    <row r="316" spans="23:38"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</row>
    <row r="317" spans="23:38"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</row>
    <row r="318" spans="23:38"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</row>
    <row r="319" spans="23:38"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</row>
    <row r="320" spans="23:38"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</row>
    <row r="321" spans="23:38"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</row>
    <row r="322" spans="23:38"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</row>
    <row r="323" spans="23:38"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</row>
    <row r="324" spans="23:38"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</row>
    <row r="325" spans="23:38"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</row>
    <row r="326" spans="23:38"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</row>
    <row r="327" spans="23:38"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</row>
    <row r="328" spans="23:38"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</row>
    <row r="329" spans="23:38"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</row>
    <row r="330" spans="23:38"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</row>
    <row r="331" spans="23:38"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</row>
    <row r="332" spans="23:38"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</row>
    <row r="333" spans="23:38"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</row>
    <row r="334" spans="23:38"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</row>
    <row r="335" spans="23:38"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</row>
    <row r="336" spans="23:38"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</row>
    <row r="337" spans="23:38"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</row>
    <row r="338" spans="23:38"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</row>
    <row r="339" spans="23:38"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</row>
    <row r="340" spans="23:38"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</row>
    <row r="341" spans="23:38"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</row>
    <row r="342" spans="23:38"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</row>
    <row r="343" spans="23:38"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</row>
    <row r="344" spans="23:38"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</row>
    <row r="345" spans="23:38"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</row>
    <row r="346" spans="23:38"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</row>
    <row r="347" spans="23:38"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</row>
    <row r="348" spans="23:38"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</row>
    <row r="349" spans="23:38"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</row>
    <row r="350" spans="23:38"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</row>
    <row r="351" spans="23:38"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</row>
    <row r="352" spans="23:38"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</row>
    <row r="353" spans="23:38"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</row>
    <row r="354" spans="23:38"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</row>
    <row r="355" spans="23:38"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</row>
    <row r="356" spans="23:38"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</row>
    <row r="357" spans="23:38"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</row>
    <row r="358" spans="23:38"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</row>
    <row r="359" spans="23:38"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</row>
    <row r="360" spans="23:38"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</row>
    <row r="361" spans="23:38"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</row>
    <row r="362" spans="23:38"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</row>
    <row r="363" spans="23:38"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</row>
    <row r="364" spans="23:38"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</row>
    <row r="365" spans="23:38"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</row>
    <row r="366" spans="23:38"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</row>
    <row r="367" spans="23:38"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</row>
    <row r="368" spans="23:38"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</row>
    <row r="369" spans="23:38"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</row>
    <row r="370" spans="23:38"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</row>
    <row r="371" spans="23:38"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</row>
    <row r="372" spans="23:38"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</row>
    <row r="373" spans="23:38"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</row>
    <row r="374" spans="23:38"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</row>
    <row r="375" spans="23:38"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</row>
    <row r="376" spans="23:38"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</row>
    <row r="377" spans="23:38"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</row>
    <row r="378" spans="23:38"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</row>
    <row r="379" spans="23:38"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</row>
    <row r="380" spans="23:38"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</row>
    <row r="381" spans="23:38"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</row>
    <row r="382" spans="23:38"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</row>
    <row r="383" spans="23:38"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</row>
    <row r="384" spans="23:38"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</row>
    <row r="385" spans="23:38"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</row>
    <row r="386" spans="23:38"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</row>
    <row r="387" spans="23:38"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</row>
    <row r="388" spans="23:38"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</row>
    <row r="389" spans="23:38"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</row>
    <row r="390" spans="23:38"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</row>
    <row r="391" spans="23:38"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</row>
    <row r="392" spans="23:38"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</row>
    <row r="393" spans="23:38"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</row>
    <row r="394" spans="23:38"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</row>
    <row r="395" spans="23:38"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</row>
    <row r="396" spans="23:38"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</row>
    <row r="397" spans="23:38"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</row>
    <row r="398" spans="23:38"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</row>
    <row r="399" spans="23:38"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</row>
    <row r="400" spans="23:38"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</row>
    <row r="401" spans="23:38"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</row>
    <row r="402" spans="23:38"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</row>
    <row r="403" spans="23:38"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</row>
    <row r="404" spans="23:38"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</row>
    <row r="405" spans="23:38"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</row>
    <row r="406" spans="23:38"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</row>
    <row r="407" spans="23:38"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</row>
    <row r="408" spans="23:38"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</row>
    <row r="409" spans="23:38"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</row>
    <row r="410" spans="23:38"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</row>
    <row r="411" spans="23:38"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</row>
    <row r="412" spans="23:38"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</row>
    <row r="413" spans="23:38"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</row>
    <row r="414" spans="23:38"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</row>
    <row r="415" spans="23:38"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</row>
    <row r="416" spans="23:38"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</row>
    <row r="417" spans="23:38"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</row>
    <row r="418" spans="23:38"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</row>
    <row r="419" spans="23:38"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</row>
    <row r="420" spans="23:38"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</row>
    <row r="421" spans="23:38"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</row>
    <row r="422" spans="23:38"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</row>
    <row r="423" spans="23:38"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</row>
    <row r="424" spans="23:38"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</row>
    <row r="425" spans="23:38"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</row>
    <row r="426" spans="23:38"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</row>
    <row r="427" spans="23:38"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</row>
    <row r="428" spans="23:38"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</row>
    <row r="429" spans="23:38"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</row>
    <row r="430" spans="23:38"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</row>
    <row r="431" spans="23:38"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</row>
    <row r="432" spans="23:38"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</row>
    <row r="433" spans="23:38"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</row>
    <row r="434" spans="23:38"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</row>
    <row r="435" spans="23:38"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</row>
    <row r="436" spans="23:38"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</row>
    <row r="437" spans="23:38"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</row>
    <row r="438" spans="23:38"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</row>
    <row r="439" spans="23:38"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</row>
    <row r="440" spans="23:38"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</row>
    <row r="441" spans="23:38"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</row>
    <row r="442" spans="23:38"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</row>
    <row r="443" spans="23:38"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</row>
    <row r="444" spans="23:38"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</row>
    <row r="445" spans="23:38"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</row>
    <row r="446" spans="23:38"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</row>
    <row r="447" spans="23:38"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</row>
    <row r="448" spans="23:38"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</row>
    <row r="449" spans="23:38"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</row>
    <row r="450" spans="23:38"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</row>
    <row r="451" spans="23:38"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</row>
    <row r="452" spans="23:38"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</row>
    <row r="453" spans="23:38"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</row>
    <row r="454" spans="23:38"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</row>
    <row r="455" spans="23:38"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</row>
    <row r="456" spans="23:38"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</row>
    <row r="457" spans="23:38"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</row>
    <row r="458" spans="23:38"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</row>
    <row r="459" spans="23:38"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</row>
    <row r="460" spans="23:38"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</row>
    <row r="461" spans="23:38"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</row>
    <row r="462" spans="23:38"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</row>
    <row r="463" spans="23:38"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</row>
    <row r="464" spans="23:38"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</row>
    <row r="465" spans="23:38"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</row>
    <row r="466" spans="23:38"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</row>
    <row r="467" spans="23:38"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</row>
    <row r="468" spans="23:38"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</row>
    <row r="469" spans="23:38"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</row>
    <row r="470" spans="23:38"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</row>
    <row r="471" spans="23:38"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</row>
    <row r="472" spans="23:38"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</row>
    <row r="473" spans="23:38"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</row>
    <row r="474" spans="23:38"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</row>
    <row r="475" spans="23:38">
      <c r="W475" s="44"/>
      <c r="X475" s="44"/>
      <c r="Y475" s="44"/>
      <c r="Z475" s="44"/>
      <c r="AA475" s="44"/>
      <c r="AB475" s="44"/>
      <c r="AC475" s="44"/>
      <c r="AD475" s="44"/>
    </row>
    <row r="476" spans="23:38">
      <c r="W476" s="44"/>
      <c r="X476" s="44"/>
      <c r="Y476" s="44"/>
      <c r="Z476" s="44"/>
      <c r="AA476" s="44"/>
      <c r="AB476" s="44"/>
      <c r="AC476" s="44"/>
      <c r="AD476" s="44"/>
    </row>
    <row r="477" spans="23:38">
      <c r="W477" s="44"/>
      <c r="X477" s="44"/>
      <c r="Y477" s="44"/>
      <c r="Z477" s="44"/>
      <c r="AA477" s="44"/>
      <c r="AB477" s="44"/>
      <c r="AC477" s="44"/>
      <c r="AD477" s="44"/>
    </row>
    <row r="478" spans="23:38">
      <c r="W478" s="44"/>
      <c r="X478" s="44"/>
      <c r="Y478" s="44"/>
      <c r="Z478" s="44"/>
      <c r="AA478" s="44"/>
      <c r="AB478" s="44"/>
      <c r="AC478" s="44"/>
      <c r="AD478" s="44"/>
    </row>
    <row r="479" spans="23:38">
      <c r="W479" s="44"/>
      <c r="X479" s="44"/>
      <c r="Y479" s="44"/>
      <c r="Z479" s="44"/>
      <c r="AA479" s="44"/>
      <c r="AB479" s="44"/>
      <c r="AC479" s="44"/>
      <c r="AD479" s="44"/>
    </row>
    <row r="480" spans="23:38">
      <c r="W480" s="44"/>
      <c r="X480" s="44"/>
      <c r="Y480" s="44"/>
      <c r="Z480" s="44"/>
      <c r="AA480" s="44"/>
      <c r="AB480" s="44"/>
      <c r="AC480" s="44"/>
      <c r="AD480" s="44"/>
    </row>
    <row r="481" spans="23:30">
      <c r="W481" s="44"/>
      <c r="X481" s="44"/>
      <c r="Y481" s="44"/>
      <c r="Z481" s="44"/>
      <c r="AA481" s="44"/>
      <c r="AB481" s="44"/>
      <c r="AC481" s="44"/>
      <c r="AD481" s="44"/>
    </row>
    <row r="482" spans="23:30">
      <c r="W482" s="44"/>
      <c r="X482" s="44"/>
      <c r="Y482" s="44"/>
      <c r="Z482" s="44"/>
      <c r="AA482" s="44"/>
      <c r="AB482" s="44"/>
      <c r="AC482" s="44"/>
      <c r="AD482" s="44"/>
    </row>
    <row r="483" spans="23:30">
      <c r="W483" s="44"/>
      <c r="X483" s="44"/>
      <c r="Y483" s="44"/>
      <c r="Z483" s="44"/>
      <c r="AA483" s="44"/>
      <c r="AB483" s="44"/>
      <c r="AC483" s="44"/>
      <c r="AD483" s="44"/>
    </row>
    <row r="484" spans="23:30">
      <c r="W484" s="44"/>
      <c r="X484" s="44"/>
      <c r="Y484" s="44"/>
      <c r="Z484" s="44"/>
      <c r="AA484" s="44"/>
      <c r="AB484" s="44"/>
      <c r="AC484" s="44"/>
      <c r="AD484" s="44"/>
    </row>
    <row r="485" spans="23:30">
      <c r="W485" s="44"/>
      <c r="X485" s="44"/>
      <c r="Y485" s="44"/>
      <c r="Z485" s="44"/>
      <c r="AA485" s="44"/>
      <c r="AB485" s="44"/>
      <c r="AC485" s="44"/>
      <c r="AD485" s="44"/>
    </row>
    <row r="486" spans="23:30">
      <c r="W486" s="44"/>
      <c r="X486" s="44"/>
      <c r="Y486" s="44"/>
      <c r="Z486" s="44"/>
      <c r="AA486" s="44"/>
      <c r="AB486" s="44"/>
      <c r="AC486" s="44"/>
      <c r="AD486" s="44"/>
    </row>
    <row r="487" spans="23:30">
      <c r="W487" s="44"/>
      <c r="X487" s="44"/>
      <c r="Y487" s="44"/>
      <c r="Z487" s="44"/>
      <c r="AA487" s="44"/>
      <c r="AB487" s="44"/>
      <c r="AC487" s="44"/>
      <c r="AD487" s="44"/>
    </row>
    <row r="488" spans="23:30">
      <c r="W488" s="44"/>
      <c r="X488" s="44"/>
      <c r="Y488" s="44"/>
      <c r="Z488" s="44"/>
      <c r="AA488" s="44"/>
      <c r="AB488" s="44"/>
      <c r="AC488" s="44"/>
      <c r="AD488" s="44"/>
    </row>
    <row r="489" spans="23:30">
      <c r="W489" s="44"/>
      <c r="X489" s="44"/>
      <c r="Y489" s="44"/>
      <c r="Z489" s="44"/>
      <c r="AA489" s="44"/>
      <c r="AB489" s="44"/>
      <c r="AC489" s="44"/>
      <c r="AD489" s="44"/>
    </row>
    <row r="490" spans="23:30">
      <c r="W490" s="44"/>
      <c r="X490" s="44"/>
      <c r="Y490" s="44"/>
      <c r="Z490" s="44"/>
      <c r="AA490" s="44"/>
      <c r="AB490" s="44"/>
      <c r="AC490" s="44"/>
      <c r="AD490" s="44"/>
    </row>
    <row r="491" spans="23:30">
      <c r="W491" s="44"/>
      <c r="X491" s="44"/>
      <c r="Y491" s="44"/>
      <c r="Z491" s="44"/>
      <c r="AA491" s="44"/>
      <c r="AB491" s="44"/>
      <c r="AC491" s="44"/>
      <c r="AD491" s="44"/>
    </row>
    <row r="492" spans="23:30">
      <c r="W492" s="44"/>
      <c r="X492" s="44"/>
      <c r="Y492" s="44"/>
      <c r="Z492" s="44"/>
      <c r="AA492" s="44"/>
      <c r="AB492" s="44"/>
      <c r="AC492" s="44"/>
      <c r="AD492" s="44"/>
    </row>
    <row r="493" spans="23:30">
      <c r="W493" s="44"/>
      <c r="X493" s="44"/>
      <c r="Y493" s="44"/>
      <c r="Z493" s="44"/>
      <c r="AA493" s="44"/>
      <c r="AB493" s="44"/>
      <c r="AC493" s="44"/>
      <c r="AD493" s="44"/>
    </row>
    <row r="494" spans="23:30">
      <c r="W494" s="44"/>
      <c r="X494" s="44"/>
      <c r="Y494" s="44"/>
      <c r="Z494" s="44"/>
      <c r="AA494" s="44"/>
      <c r="AB494" s="44"/>
      <c r="AC494" s="44"/>
      <c r="AD494" s="44"/>
    </row>
    <row r="495" spans="23:30">
      <c r="W495" s="44"/>
      <c r="X495" s="44"/>
      <c r="Y495" s="44"/>
      <c r="Z495" s="44"/>
      <c r="AA495" s="44"/>
      <c r="AB495" s="44"/>
      <c r="AC495" s="44"/>
      <c r="AD495" s="44"/>
    </row>
    <row r="496" spans="23:30">
      <c r="W496" s="44"/>
      <c r="X496" s="44"/>
      <c r="Y496" s="44"/>
      <c r="Z496" s="44"/>
      <c r="AA496" s="44"/>
      <c r="AB496" s="44"/>
      <c r="AC496" s="44"/>
      <c r="AD496" s="44"/>
    </row>
    <row r="497" spans="23:30">
      <c r="W497" s="44"/>
      <c r="X497" s="44"/>
      <c r="Y497" s="44"/>
      <c r="Z497" s="44"/>
      <c r="AA497" s="44"/>
      <c r="AB497" s="44"/>
      <c r="AC497" s="44"/>
      <c r="AD497" s="44"/>
    </row>
    <row r="498" spans="23:30">
      <c r="W498" s="44"/>
      <c r="X498" s="44"/>
      <c r="Y498" s="44"/>
      <c r="Z498" s="44"/>
      <c r="AA498" s="44"/>
      <c r="AB498" s="44"/>
      <c r="AC498" s="44"/>
      <c r="AD498" s="44"/>
    </row>
    <row r="499" spans="23:30">
      <c r="W499" s="44"/>
      <c r="X499" s="44"/>
      <c r="Y499" s="44"/>
      <c r="Z499" s="44"/>
      <c r="AA499" s="44"/>
      <c r="AB499" s="44"/>
      <c r="AC499" s="44"/>
      <c r="AD499" s="44"/>
    </row>
    <row r="500" spans="23:30">
      <c r="W500" s="44"/>
      <c r="X500" s="44"/>
      <c r="Y500" s="44"/>
      <c r="Z500" s="44"/>
      <c r="AA500" s="44"/>
      <c r="AB500" s="44"/>
      <c r="AC500" s="44"/>
      <c r="AD500" s="44"/>
    </row>
    <row r="501" spans="23:30">
      <c r="W501" s="44"/>
      <c r="X501" s="44"/>
      <c r="Y501" s="44"/>
      <c r="Z501" s="44"/>
      <c r="AA501" s="44"/>
      <c r="AB501" s="44"/>
      <c r="AC501" s="44"/>
      <c r="AD501" s="44"/>
    </row>
    <row r="502" spans="23:30">
      <c r="W502" s="44"/>
      <c r="X502" s="44"/>
      <c r="Y502" s="44"/>
      <c r="Z502" s="44"/>
      <c r="AA502" s="44"/>
      <c r="AB502" s="44"/>
      <c r="AC502" s="44"/>
      <c r="AD502" s="44"/>
    </row>
    <row r="503" spans="23:30">
      <c r="W503" s="44"/>
      <c r="X503" s="44"/>
      <c r="Y503" s="44"/>
      <c r="Z503" s="44"/>
      <c r="AA503" s="44"/>
      <c r="AB503" s="44"/>
      <c r="AC503" s="44"/>
      <c r="AD503" s="44"/>
    </row>
    <row r="504" spans="23:30">
      <c r="W504" s="44"/>
      <c r="X504" s="44"/>
      <c r="Y504" s="44"/>
      <c r="Z504" s="44"/>
      <c r="AA504" s="44"/>
      <c r="AB504" s="44"/>
      <c r="AC504" s="44"/>
      <c r="AD504" s="44"/>
    </row>
    <row r="505" spans="23:30">
      <c r="W505" s="44"/>
      <c r="X505" s="44"/>
      <c r="Y505" s="44"/>
      <c r="Z505" s="44"/>
      <c r="AA505" s="44"/>
      <c r="AB505" s="44"/>
      <c r="AC505" s="44"/>
      <c r="AD505" s="44"/>
    </row>
    <row r="506" spans="23:30">
      <c r="W506" s="44"/>
      <c r="X506" s="44"/>
      <c r="Y506" s="44"/>
      <c r="Z506" s="44"/>
      <c r="AA506" s="44"/>
      <c r="AB506" s="44"/>
      <c r="AC506" s="44"/>
      <c r="AD506" s="44"/>
    </row>
    <row r="507" spans="23:30">
      <c r="W507" s="44"/>
      <c r="X507" s="44"/>
      <c r="Y507" s="44"/>
      <c r="Z507" s="44"/>
      <c r="AA507" s="44"/>
      <c r="AB507" s="44"/>
      <c r="AC507" s="44"/>
      <c r="AD507" s="44"/>
    </row>
    <row r="508" spans="23:30">
      <c r="W508" s="44"/>
      <c r="X508" s="44"/>
      <c r="Y508" s="44"/>
      <c r="Z508" s="44"/>
      <c r="AA508" s="44"/>
      <c r="AB508" s="44"/>
      <c r="AC508" s="44"/>
      <c r="AD508" s="44"/>
    </row>
    <row r="509" spans="23:30">
      <c r="W509" s="44"/>
      <c r="X509" s="44"/>
      <c r="Y509" s="44"/>
      <c r="Z509" s="44"/>
      <c r="AA509" s="44"/>
      <c r="AB509" s="44"/>
      <c r="AC509" s="44"/>
      <c r="AD509" s="44"/>
    </row>
    <row r="510" spans="23:30">
      <c r="W510" s="44"/>
      <c r="X510" s="44"/>
      <c r="Y510" s="44"/>
      <c r="Z510" s="44"/>
      <c r="AA510" s="44"/>
      <c r="AB510" s="44"/>
      <c r="AC510" s="44"/>
      <c r="AD510" s="44"/>
    </row>
    <row r="511" spans="23:30">
      <c r="W511" s="44"/>
      <c r="X511" s="44"/>
      <c r="Y511" s="44"/>
      <c r="Z511" s="44"/>
      <c r="AA511" s="44"/>
      <c r="AB511" s="44"/>
      <c r="AC511" s="44"/>
      <c r="AD511" s="44"/>
    </row>
    <row r="512" spans="23:30">
      <c r="W512" s="44"/>
      <c r="X512" s="44"/>
      <c r="Y512" s="44"/>
      <c r="Z512" s="44"/>
      <c r="AA512" s="44"/>
      <c r="AB512" s="44"/>
      <c r="AC512" s="44"/>
      <c r="AD512" s="44"/>
    </row>
    <row r="513" spans="23:30">
      <c r="W513" s="44"/>
      <c r="X513" s="44"/>
      <c r="Y513" s="44"/>
      <c r="Z513" s="44"/>
      <c r="AA513" s="44"/>
      <c r="AB513" s="44"/>
      <c r="AC513" s="44"/>
      <c r="AD513" s="44"/>
    </row>
    <row r="514" spans="23:30">
      <c r="W514" s="44"/>
      <c r="X514" s="44"/>
      <c r="Y514" s="44"/>
      <c r="Z514" s="44"/>
      <c r="AA514" s="44"/>
      <c r="AB514" s="44"/>
      <c r="AC514" s="44"/>
      <c r="AD514" s="44"/>
    </row>
    <row r="515" spans="23:30">
      <c r="W515" s="44"/>
      <c r="X515" s="44"/>
      <c r="Y515" s="44"/>
      <c r="Z515" s="44"/>
      <c r="AA515" s="44"/>
      <c r="AB515" s="44"/>
      <c r="AC515" s="44"/>
      <c r="AD515" s="44"/>
    </row>
    <row r="516" spans="23:30">
      <c r="W516" s="44"/>
      <c r="X516" s="44"/>
      <c r="Y516" s="44"/>
      <c r="Z516" s="44"/>
      <c r="AA516" s="44"/>
      <c r="AB516" s="44"/>
      <c r="AC516" s="44"/>
      <c r="AD516" s="44"/>
    </row>
    <row r="517" spans="23:30">
      <c r="W517" s="44"/>
      <c r="X517" s="44"/>
      <c r="Y517" s="44"/>
      <c r="Z517" s="44"/>
      <c r="AA517" s="44"/>
      <c r="AB517" s="44"/>
      <c r="AC517" s="44"/>
      <c r="AD517" s="44"/>
    </row>
    <row r="518" spans="23:30">
      <c r="W518" s="44"/>
      <c r="X518" s="44"/>
      <c r="Y518" s="44"/>
      <c r="Z518" s="44"/>
      <c r="AA518" s="44"/>
      <c r="AB518" s="44"/>
      <c r="AC518" s="44"/>
      <c r="AD518" s="44"/>
    </row>
    <row r="519" spans="23:30">
      <c r="W519" s="44"/>
      <c r="X519" s="44"/>
      <c r="Y519" s="44"/>
      <c r="Z519" s="44"/>
      <c r="AA519" s="44"/>
      <c r="AB519" s="44"/>
      <c r="AC519" s="44"/>
      <c r="AD519" s="44"/>
    </row>
    <row r="520" spans="23:30">
      <c r="W520" s="44"/>
      <c r="X520" s="44"/>
      <c r="Y520" s="44"/>
      <c r="Z520" s="44"/>
      <c r="AA520" s="44"/>
      <c r="AB520" s="44"/>
      <c r="AC520" s="44"/>
      <c r="AD520" s="44"/>
    </row>
    <row r="521" spans="23:30">
      <c r="W521" s="44"/>
      <c r="X521" s="44"/>
      <c r="Y521" s="44"/>
      <c r="Z521" s="44"/>
      <c r="AA521" s="44"/>
      <c r="AB521" s="44"/>
      <c r="AC521" s="44"/>
      <c r="AD521" s="44"/>
    </row>
    <row r="522" spans="23:30">
      <c r="W522" s="44"/>
      <c r="X522" s="44"/>
      <c r="Y522" s="44"/>
      <c r="Z522" s="44"/>
      <c r="AA522" s="44"/>
      <c r="AB522" s="44"/>
      <c r="AC522" s="44"/>
      <c r="AD522" s="44"/>
    </row>
    <row r="523" spans="23:30">
      <c r="W523" s="44"/>
      <c r="X523" s="44"/>
      <c r="Y523" s="44"/>
      <c r="Z523" s="44"/>
      <c r="AA523" s="44"/>
      <c r="AB523" s="44"/>
      <c r="AC523" s="44"/>
      <c r="AD523" s="44"/>
    </row>
    <row r="524" spans="23:30">
      <c r="W524" s="44"/>
      <c r="X524" s="44"/>
      <c r="Y524" s="44"/>
      <c r="Z524" s="44"/>
      <c r="AA524" s="44"/>
      <c r="AB524" s="44"/>
      <c r="AC524" s="44"/>
      <c r="AD524" s="44"/>
    </row>
    <row r="525" spans="23:30">
      <c r="W525" s="44"/>
      <c r="X525" s="44"/>
      <c r="Y525" s="44"/>
      <c r="Z525" s="44"/>
      <c r="AA525" s="44"/>
      <c r="AB525" s="44"/>
      <c r="AC525" s="44"/>
      <c r="AD525" s="44"/>
    </row>
    <row r="526" spans="23:30">
      <c r="W526" s="44"/>
      <c r="X526" s="44"/>
      <c r="Y526" s="44"/>
      <c r="Z526" s="44"/>
      <c r="AA526" s="44"/>
      <c r="AB526" s="44"/>
      <c r="AC526" s="44"/>
      <c r="AD526" s="44"/>
    </row>
    <row r="527" spans="23:30">
      <c r="W527" s="44"/>
      <c r="X527" s="44"/>
      <c r="Y527" s="44"/>
      <c r="Z527" s="44"/>
      <c r="AA527" s="44"/>
      <c r="AB527" s="44"/>
      <c r="AC527" s="44"/>
      <c r="AD527" s="44"/>
    </row>
    <row r="528" spans="23:30">
      <c r="W528" s="44"/>
      <c r="X528" s="44"/>
      <c r="Y528" s="44"/>
      <c r="Z528" s="44"/>
      <c r="AA528" s="44"/>
      <c r="AB528" s="44"/>
      <c r="AC528" s="44"/>
      <c r="AD528" s="44"/>
    </row>
    <row r="529" spans="23:30">
      <c r="W529" s="44"/>
      <c r="X529" s="44"/>
      <c r="Y529" s="44"/>
      <c r="Z529" s="44"/>
      <c r="AA529" s="44"/>
      <c r="AB529" s="44"/>
      <c r="AC529" s="44"/>
      <c r="AD529" s="44"/>
    </row>
    <row r="530" spans="23:30">
      <c r="W530" s="44"/>
      <c r="X530" s="44"/>
      <c r="Y530" s="44"/>
      <c r="Z530" s="44"/>
      <c r="AA530" s="44"/>
      <c r="AB530" s="44"/>
      <c r="AC530" s="44"/>
      <c r="AD530" s="44"/>
    </row>
    <row r="531" spans="23:30">
      <c r="W531" s="44"/>
      <c r="X531" s="44"/>
      <c r="Y531" s="44"/>
      <c r="Z531" s="44"/>
      <c r="AA531" s="44"/>
      <c r="AB531" s="44"/>
      <c r="AC531" s="44"/>
      <c r="AD531" s="44"/>
    </row>
    <row r="532" spans="23:30">
      <c r="W532" s="44"/>
      <c r="X532" s="44"/>
      <c r="Y532" s="44"/>
      <c r="Z532" s="44"/>
      <c r="AA532" s="44"/>
      <c r="AB532" s="44"/>
      <c r="AC532" s="44"/>
      <c r="AD532" s="44"/>
    </row>
    <row r="533" spans="23:30">
      <c r="W533" s="44"/>
      <c r="X533" s="44"/>
      <c r="Y533" s="44"/>
      <c r="Z533" s="44"/>
      <c r="AA533" s="44"/>
      <c r="AB533" s="44"/>
      <c r="AC533" s="44"/>
      <c r="AD533" s="44"/>
    </row>
    <row r="534" spans="23:30">
      <c r="W534" s="44"/>
      <c r="X534" s="44"/>
      <c r="Y534" s="44"/>
      <c r="Z534" s="44"/>
      <c r="AA534" s="44"/>
      <c r="AB534" s="44"/>
      <c r="AC534" s="44"/>
      <c r="AD534" s="44"/>
    </row>
    <row r="535" spans="23:30">
      <c r="W535" s="44"/>
      <c r="X535" s="44"/>
      <c r="Y535" s="44"/>
      <c r="Z535" s="44"/>
      <c r="AA535" s="44"/>
      <c r="AB535" s="44"/>
      <c r="AC535" s="44"/>
      <c r="AD535" s="44"/>
    </row>
    <row r="536" spans="23:30">
      <c r="W536" s="44"/>
      <c r="X536" s="44"/>
      <c r="Y536" s="44"/>
      <c r="Z536" s="44"/>
      <c r="AA536" s="44"/>
      <c r="AB536" s="44"/>
      <c r="AC536" s="44"/>
      <c r="AD536" s="44"/>
    </row>
    <row r="537" spans="23:30">
      <c r="W537" s="44"/>
      <c r="X537" s="44"/>
      <c r="Y537" s="44"/>
      <c r="Z537" s="44"/>
      <c r="AA537" s="44"/>
      <c r="AB537" s="44"/>
      <c r="AC537" s="44"/>
      <c r="AD537" s="44"/>
    </row>
    <row r="538" spans="23:30">
      <c r="W538" s="44"/>
      <c r="X538" s="44"/>
      <c r="Y538" s="44"/>
      <c r="Z538" s="44"/>
      <c r="AA538" s="44"/>
      <c r="AB538" s="44"/>
      <c r="AC538" s="44"/>
      <c r="AD538" s="44"/>
    </row>
    <row r="539" spans="23:30">
      <c r="W539" s="44"/>
      <c r="X539" s="44"/>
      <c r="Y539" s="44"/>
      <c r="Z539" s="44"/>
      <c r="AA539" s="44"/>
      <c r="AB539" s="44"/>
      <c r="AC539" s="44"/>
      <c r="AD539" s="44"/>
    </row>
    <row r="540" spans="23:30">
      <c r="W540" s="44"/>
      <c r="X540" s="44"/>
      <c r="Y540" s="44"/>
      <c r="Z540" s="44"/>
      <c r="AA540" s="44"/>
      <c r="AB540" s="44"/>
      <c r="AC540" s="44"/>
      <c r="AD540" s="44"/>
    </row>
    <row r="541" spans="23:30">
      <c r="W541" s="44"/>
      <c r="X541" s="44"/>
      <c r="Y541" s="44"/>
      <c r="Z541" s="44"/>
      <c r="AA541" s="44"/>
      <c r="AB541" s="44"/>
      <c r="AC541" s="44"/>
      <c r="AD541" s="44"/>
    </row>
    <row r="542" spans="23:30">
      <c r="W542" s="44"/>
      <c r="X542" s="44"/>
      <c r="Y542" s="44"/>
      <c r="Z542" s="44"/>
      <c r="AA542" s="44"/>
      <c r="AB542" s="44"/>
      <c r="AC542" s="44"/>
      <c r="AD542" s="44"/>
    </row>
    <row r="543" spans="23:30">
      <c r="W543" s="44"/>
      <c r="X543" s="44"/>
      <c r="Y543" s="44"/>
      <c r="Z543" s="44"/>
      <c r="AA543" s="44"/>
      <c r="AB543" s="44"/>
      <c r="AC543" s="44"/>
      <c r="AD543" s="44"/>
    </row>
    <row r="544" spans="23:30">
      <c r="W544" s="44"/>
      <c r="X544" s="44"/>
      <c r="Y544" s="44"/>
      <c r="Z544" s="44"/>
      <c r="AA544" s="44"/>
      <c r="AB544" s="44"/>
      <c r="AC544" s="44"/>
      <c r="AD544" s="44"/>
    </row>
    <row r="545" spans="23:30">
      <c r="W545" s="44"/>
      <c r="X545" s="44"/>
      <c r="Y545" s="44"/>
      <c r="Z545" s="44"/>
      <c r="AA545" s="44"/>
      <c r="AB545" s="44"/>
      <c r="AC545" s="44"/>
      <c r="AD545" s="44"/>
    </row>
    <row r="546" spans="23:30">
      <c r="W546" s="44"/>
      <c r="X546" s="44"/>
      <c r="Y546" s="44"/>
      <c r="Z546" s="44"/>
      <c r="AA546" s="44"/>
      <c r="AB546" s="44"/>
      <c r="AC546" s="44"/>
      <c r="AD546" s="44"/>
    </row>
    <row r="547" spans="23:30">
      <c r="W547" s="44"/>
      <c r="X547" s="44"/>
      <c r="Y547" s="44"/>
      <c r="Z547" s="44"/>
      <c r="AA547" s="44"/>
      <c r="AB547" s="44"/>
      <c r="AC547" s="44"/>
      <c r="AD547" s="44"/>
    </row>
    <row r="548" spans="23:30">
      <c r="W548" s="44"/>
      <c r="X548" s="44"/>
      <c r="Y548" s="44"/>
      <c r="Z548" s="44"/>
      <c r="AA548" s="44"/>
      <c r="AB548" s="44"/>
      <c r="AC548" s="44"/>
      <c r="AD548" s="44"/>
    </row>
    <row r="549" spans="23:30">
      <c r="W549" s="44"/>
      <c r="X549" s="44"/>
      <c r="Y549" s="44"/>
      <c r="Z549" s="44"/>
      <c r="AA549" s="44"/>
      <c r="AB549" s="44"/>
      <c r="AC549" s="44"/>
      <c r="AD549" s="44"/>
    </row>
    <row r="550" spans="23:30">
      <c r="W550" s="44"/>
      <c r="X550" s="44"/>
      <c r="Y550" s="44"/>
      <c r="Z550" s="44"/>
      <c r="AA550" s="44"/>
      <c r="AB550" s="44"/>
      <c r="AC550" s="44"/>
      <c r="AD550" s="44"/>
    </row>
    <row r="551" spans="23:30">
      <c r="W551" s="44"/>
      <c r="X551" s="44"/>
      <c r="Y551" s="44"/>
      <c r="Z551" s="44"/>
      <c r="AA551" s="44"/>
      <c r="AB551" s="44"/>
      <c r="AC551" s="44"/>
      <c r="AD551" s="44"/>
    </row>
    <row r="552" spans="23:30">
      <c r="W552" s="44"/>
      <c r="X552" s="44"/>
      <c r="Y552" s="44"/>
      <c r="Z552" s="44"/>
      <c r="AA552" s="44"/>
      <c r="AB552" s="44"/>
      <c r="AC552" s="44"/>
      <c r="AD552" s="44"/>
    </row>
    <row r="553" spans="23:30">
      <c r="W553" s="44"/>
      <c r="X553" s="44"/>
      <c r="Y553" s="44"/>
      <c r="Z553" s="44"/>
      <c r="AA553" s="44"/>
      <c r="AB553" s="44"/>
      <c r="AC553" s="44"/>
      <c r="AD553" s="44"/>
    </row>
    <row r="554" spans="23:30">
      <c r="W554" s="44"/>
      <c r="X554" s="44"/>
      <c r="Y554" s="44"/>
      <c r="Z554" s="44"/>
      <c r="AA554" s="44"/>
      <c r="AB554" s="44"/>
      <c r="AC554" s="44"/>
      <c r="AD554" s="44"/>
    </row>
    <row r="555" spans="23:30">
      <c r="W555" s="44"/>
      <c r="X555" s="44"/>
      <c r="Y555" s="44"/>
      <c r="Z555" s="44"/>
      <c r="AA555" s="44"/>
      <c r="AB555" s="44"/>
      <c r="AC555" s="44"/>
      <c r="AD555" s="44"/>
    </row>
    <row r="556" spans="23:30">
      <c r="W556" s="44"/>
      <c r="X556" s="44"/>
      <c r="Y556" s="44"/>
      <c r="Z556" s="44"/>
      <c r="AA556" s="44"/>
      <c r="AB556" s="44"/>
      <c r="AC556" s="44"/>
      <c r="AD556" s="44"/>
    </row>
    <row r="557" spans="23:30">
      <c r="W557" s="44"/>
      <c r="X557" s="44"/>
      <c r="Y557" s="44"/>
      <c r="Z557" s="44"/>
      <c r="AA557" s="44"/>
      <c r="AB557" s="44"/>
      <c r="AC557" s="44"/>
      <c r="AD557" s="44"/>
    </row>
    <row r="558" spans="23:30">
      <c r="W558" s="44"/>
      <c r="X558" s="44"/>
      <c r="Y558" s="44"/>
      <c r="Z558" s="44"/>
      <c r="AA558" s="44"/>
      <c r="AB558" s="44"/>
      <c r="AC558" s="44"/>
      <c r="AD558" s="44"/>
    </row>
    <row r="559" spans="23:30">
      <c r="W559" s="44"/>
      <c r="X559" s="44"/>
      <c r="Y559" s="44"/>
      <c r="Z559" s="44"/>
      <c r="AA559" s="44"/>
      <c r="AB559" s="44"/>
      <c r="AC559" s="44"/>
      <c r="AD559" s="44"/>
    </row>
    <row r="560" spans="23:30">
      <c r="W560" s="44"/>
      <c r="X560" s="44"/>
      <c r="Y560" s="44"/>
      <c r="Z560" s="44"/>
      <c r="AA560" s="44"/>
      <c r="AB560" s="44"/>
      <c r="AC560" s="44"/>
      <c r="AD560" s="44"/>
    </row>
    <row r="561" spans="23:30">
      <c r="W561" s="44"/>
      <c r="X561" s="44"/>
      <c r="Y561" s="44"/>
      <c r="Z561" s="44"/>
      <c r="AA561" s="44"/>
      <c r="AB561" s="44"/>
      <c r="AC561" s="44"/>
      <c r="AD561" s="44"/>
    </row>
    <row r="562" spans="23:30">
      <c r="W562" s="44"/>
      <c r="X562" s="44"/>
      <c r="Y562" s="44"/>
      <c r="Z562" s="44"/>
      <c r="AA562" s="44"/>
      <c r="AB562" s="44"/>
      <c r="AC562" s="44"/>
      <c r="AD562" s="44"/>
    </row>
    <row r="563" spans="23:30">
      <c r="W563" s="44"/>
      <c r="X563" s="44"/>
      <c r="Y563" s="44"/>
      <c r="Z563" s="44"/>
      <c r="AA563" s="44"/>
      <c r="AB563" s="44"/>
      <c r="AC563" s="44"/>
      <c r="AD563" s="44"/>
    </row>
    <row r="564" spans="23:30">
      <c r="W564" s="44"/>
      <c r="X564" s="44"/>
      <c r="Y564" s="44"/>
      <c r="Z564" s="44"/>
      <c r="AA564" s="44"/>
      <c r="AB564" s="44"/>
      <c r="AC564" s="44"/>
      <c r="AD564" s="44"/>
    </row>
    <row r="565" spans="23:30">
      <c r="W565" s="44"/>
      <c r="X565" s="44"/>
      <c r="Y565" s="44"/>
      <c r="Z565" s="44"/>
      <c r="AA565" s="44"/>
      <c r="AB565" s="44"/>
      <c r="AC565" s="44"/>
      <c r="AD565" s="44"/>
    </row>
    <row r="566" spans="23:30">
      <c r="W566" s="44"/>
      <c r="X566" s="44"/>
      <c r="Y566" s="44"/>
      <c r="Z566" s="44"/>
      <c r="AA566" s="44"/>
      <c r="AB566" s="44"/>
      <c r="AC566" s="44"/>
      <c r="AD566" s="44"/>
    </row>
    <row r="567" spans="23:30">
      <c r="W567" s="44"/>
      <c r="X567" s="44"/>
      <c r="Y567" s="44"/>
      <c r="Z567" s="44"/>
      <c r="AA567" s="44"/>
      <c r="AB567" s="44"/>
      <c r="AC567" s="44"/>
      <c r="AD567" s="44"/>
    </row>
    <row r="568" spans="23:30">
      <c r="W568" s="44"/>
      <c r="X568" s="44"/>
      <c r="Y568" s="44"/>
      <c r="Z568" s="44"/>
      <c r="AA568" s="44"/>
      <c r="AB568" s="44"/>
      <c r="AC568" s="44"/>
      <c r="AD568" s="44"/>
    </row>
    <row r="569" spans="23:30">
      <c r="W569" s="44"/>
      <c r="X569" s="44"/>
      <c r="Y569" s="44"/>
      <c r="Z569" s="44"/>
      <c r="AA569" s="44"/>
      <c r="AB569" s="44"/>
      <c r="AC569" s="44"/>
      <c r="AD569" s="44"/>
    </row>
    <row r="570" spans="23:30">
      <c r="W570" s="44"/>
      <c r="X570" s="44"/>
      <c r="Y570" s="44"/>
      <c r="Z570" s="44"/>
      <c r="AA570" s="44"/>
      <c r="AB570" s="44"/>
      <c r="AC570" s="44"/>
      <c r="AD570" s="44"/>
    </row>
    <row r="571" spans="23:30">
      <c r="W571" s="44"/>
      <c r="X571" s="44"/>
      <c r="Y571" s="44"/>
      <c r="Z571" s="44"/>
      <c r="AA571" s="44"/>
      <c r="AB571" s="44"/>
      <c r="AC571" s="44"/>
      <c r="AD571" s="44"/>
    </row>
    <row r="572" spans="23:30">
      <c r="W572" s="44"/>
      <c r="X572" s="44"/>
      <c r="Y572" s="44"/>
      <c r="Z572" s="44"/>
      <c r="AA572" s="44"/>
      <c r="AB572" s="44"/>
      <c r="AC572" s="44"/>
      <c r="AD572" s="44"/>
    </row>
    <row r="573" spans="23:30">
      <c r="W573" s="44"/>
      <c r="X573" s="44"/>
      <c r="Y573" s="44"/>
      <c r="Z573" s="44"/>
      <c r="AA573" s="44"/>
      <c r="AB573" s="44"/>
      <c r="AC573" s="44"/>
      <c r="AD573" s="44"/>
    </row>
    <row r="574" spans="23:30">
      <c r="W574" s="44"/>
      <c r="X574" s="44"/>
      <c r="Y574" s="44"/>
      <c r="Z574" s="44"/>
      <c r="AA574" s="44"/>
      <c r="AB574" s="44"/>
      <c r="AC574" s="44"/>
      <c r="AD574" s="44"/>
    </row>
    <row r="575" spans="23:30">
      <c r="W575" s="44"/>
      <c r="X575" s="44"/>
      <c r="Y575" s="44"/>
      <c r="Z575" s="44"/>
      <c r="AA575" s="44"/>
      <c r="AB575" s="44"/>
      <c r="AC575" s="44"/>
      <c r="AD575" s="44"/>
    </row>
    <row r="576" spans="23:30">
      <c r="W576" s="44"/>
      <c r="X576" s="44"/>
      <c r="Y576" s="44"/>
      <c r="Z576" s="44"/>
      <c r="AA576" s="44"/>
      <c r="AB576" s="44"/>
      <c r="AC576" s="44"/>
      <c r="AD576" s="44"/>
    </row>
    <row r="577" spans="23:30">
      <c r="W577" s="44"/>
      <c r="X577" s="44"/>
      <c r="Y577" s="44"/>
      <c r="Z577" s="44"/>
      <c r="AA577" s="44"/>
      <c r="AB577" s="44"/>
      <c r="AC577" s="44"/>
      <c r="AD577" s="44"/>
    </row>
    <row r="578" spans="23:30">
      <c r="W578" s="44"/>
      <c r="X578" s="44"/>
      <c r="Y578" s="44"/>
      <c r="Z578" s="44"/>
      <c r="AA578" s="44"/>
      <c r="AB578" s="44"/>
      <c r="AC578" s="44"/>
      <c r="AD578" s="44"/>
    </row>
    <row r="579" spans="23:30">
      <c r="W579" s="44"/>
      <c r="X579" s="44"/>
      <c r="Y579" s="44"/>
      <c r="Z579" s="44"/>
      <c r="AA579" s="44"/>
      <c r="AB579" s="44"/>
      <c r="AC579" s="44"/>
      <c r="AD579" s="44"/>
    </row>
    <row r="580" spans="23:30">
      <c r="W580" s="44"/>
      <c r="X580" s="44"/>
      <c r="Y580" s="44"/>
      <c r="Z580" s="44"/>
      <c r="AA580" s="44"/>
      <c r="AB580" s="44"/>
      <c r="AC580" s="44"/>
      <c r="AD580" s="44"/>
    </row>
    <row r="581" spans="23:30">
      <c r="W581" s="44"/>
      <c r="X581" s="44"/>
      <c r="Y581" s="44"/>
      <c r="Z581" s="44"/>
      <c r="AA581" s="44"/>
      <c r="AB581" s="44"/>
      <c r="AC581" s="44"/>
      <c r="AD581" s="44"/>
    </row>
    <row r="582" spans="23:30">
      <c r="W582" s="44"/>
      <c r="X582" s="44"/>
      <c r="Y582" s="44"/>
      <c r="Z582" s="44"/>
      <c r="AA582" s="44"/>
      <c r="AB582" s="44"/>
      <c r="AC582" s="44"/>
      <c r="AD582" s="44"/>
    </row>
    <row r="583" spans="23:30">
      <c r="W583" s="44"/>
      <c r="X583" s="44"/>
      <c r="Y583" s="44"/>
      <c r="Z583" s="44"/>
      <c r="AA583" s="44"/>
      <c r="AB583" s="44"/>
      <c r="AC583" s="44"/>
      <c r="AD583" s="44"/>
    </row>
    <row r="584" spans="23:30">
      <c r="W584" s="44"/>
      <c r="X584" s="44"/>
      <c r="Y584" s="44"/>
      <c r="Z584" s="44"/>
      <c r="AA584" s="44"/>
      <c r="AB584" s="44"/>
      <c r="AC584" s="44"/>
      <c r="AD584" s="44"/>
    </row>
    <row r="585" spans="23:30">
      <c r="W585" s="44"/>
      <c r="X585" s="44"/>
      <c r="Y585" s="44"/>
      <c r="Z585" s="44"/>
      <c r="AA585" s="44"/>
      <c r="AB585" s="44"/>
      <c r="AC585" s="44"/>
      <c r="AD585" s="44"/>
    </row>
    <row r="586" spans="23:30">
      <c r="W586" s="44"/>
      <c r="X586" s="44"/>
      <c r="Y586" s="44"/>
      <c r="Z586" s="44"/>
      <c r="AA586" s="44"/>
      <c r="AB586" s="44"/>
      <c r="AC586" s="44"/>
      <c r="AD586" s="44"/>
    </row>
    <row r="587" spans="23:30">
      <c r="W587" s="44"/>
      <c r="X587" s="44"/>
      <c r="Y587" s="44"/>
      <c r="Z587" s="44"/>
      <c r="AA587" s="44"/>
      <c r="AB587" s="44"/>
      <c r="AC587" s="44"/>
      <c r="AD587" s="44"/>
    </row>
    <row r="588" spans="23:30">
      <c r="W588" s="44"/>
      <c r="X588" s="44"/>
      <c r="Y588" s="44"/>
      <c r="Z588" s="44"/>
      <c r="AA588" s="44"/>
      <c r="AB588" s="44"/>
      <c r="AC588" s="44"/>
      <c r="AD588" s="44"/>
    </row>
    <row r="589" spans="23:30">
      <c r="W589" s="44"/>
      <c r="X589" s="44"/>
      <c r="Y589" s="44"/>
      <c r="Z589" s="44"/>
      <c r="AA589" s="44"/>
      <c r="AB589" s="44"/>
      <c r="AC589" s="44"/>
      <c r="AD589" s="44"/>
    </row>
    <row r="590" spans="23:30">
      <c r="W590" s="44"/>
      <c r="X590" s="44"/>
      <c r="Y590" s="44"/>
      <c r="Z590" s="44"/>
      <c r="AA590" s="44"/>
      <c r="AB590" s="44"/>
      <c r="AC590" s="44"/>
      <c r="AD590" s="44"/>
    </row>
    <row r="591" spans="23:30">
      <c r="W591" s="44"/>
      <c r="X591" s="44"/>
      <c r="Y591" s="44"/>
      <c r="Z591" s="44"/>
      <c r="AA591" s="44"/>
      <c r="AB591" s="44"/>
      <c r="AC591" s="44"/>
      <c r="AD591" s="44"/>
    </row>
    <row r="592" spans="23:30">
      <c r="W592" s="44"/>
      <c r="X592" s="44"/>
      <c r="Y592" s="44"/>
      <c r="Z592" s="44"/>
      <c r="AA592" s="44"/>
      <c r="AB592" s="44"/>
      <c r="AC592" s="44"/>
      <c r="AD592" s="44"/>
    </row>
    <row r="593" spans="23:30">
      <c r="W593" s="44"/>
      <c r="X593" s="44"/>
      <c r="Y593" s="44"/>
      <c r="Z593" s="44"/>
      <c r="AA593" s="44"/>
      <c r="AB593" s="44"/>
      <c r="AC593" s="44"/>
      <c r="AD593" s="44"/>
    </row>
    <row r="594" spans="23:30">
      <c r="W594" s="44"/>
      <c r="X594" s="44"/>
      <c r="Y594" s="44"/>
      <c r="Z594" s="44"/>
      <c r="AA594" s="44"/>
      <c r="AB594" s="44"/>
      <c r="AC594" s="44"/>
      <c r="AD594" s="44"/>
    </row>
    <row r="595" spans="23:30">
      <c r="W595" s="44"/>
      <c r="X595" s="44"/>
      <c r="Y595" s="44"/>
      <c r="Z595" s="44"/>
      <c r="AA595" s="44"/>
      <c r="AB595" s="44"/>
      <c r="AC595" s="44"/>
      <c r="AD595" s="44"/>
    </row>
    <row r="596" spans="23:30">
      <c r="W596" s="44"/>
      <c r="X596" s="44"/>
      <c r="Y596" s="44"/>
      <c r="Z596" s="44"/>
      <c r="AA596" s="44"/>
      <c r="AB596" s="44"/>
      <c r="AC596" s="44"/>
      <c r="AD596" s="44"/>
    </row>
    <row r="597" spans="23:30">
      <c r="W597" s="44"/>
      <c r="X597" s="44"/>
      <c r="Y597" s="44"/>
      <c r="Z597" s="44"/>
      <c r="AA597" s="44"/>
      <c r="AB597" s="44"/>
      <c r="AC597" s="44"/>
      <c r="AD597" s="44"/>
    </row>
    <row r="598" spans="23:30">
      <c r="W598" s="44"/>
      <c r="X598" s="44"/>
      <c r="Y598" s="44"/>
      <c r="Z598" s="44"/>
      <c r="AA598" s="44"/>
      <c r="AB598" s="44"/>
      <c r="AC598" s="44"/>
      <c r="AD598" s="44"/>
    </row>
    <row r="599" spans="23:30">
      <c r="W599" s="44"/>
      <c r="X599" s="44"/>
      <c r="Y599" s="44"/>
      <c r="Z599" s="44"/>
      <c r="AA599" s="44"/>
      <c r="AB599" s="44"/>
      <c r="AC599" s="44"/>
      <c r="AD599" s="44"/>
    </row>
    <row r="600" spans="23:30">
      <c r="W600" s="44"/>
      <c r="X600" s="44"/>
      <c r="Y600" s="44"/>
      <c r="Z600" s="44"/>
      <c r="AA600" s="44"/>
      <c r="AB600" s="44"/>
      <c r="AC600" s="44"/>
      <c r="AD600" s="44"/>
    </row>
    <row r="601" spans="23:30">
      <c r="W601" s="44"/>
      <c r="X601" s="44"/>
      <c r="Y601" s="44"/>
      <c r="Z601" s="44"/>
      <c r="AA601" s="44"/>
      <c r="AB601" s="44"/>
      <c r="AC601" s="44"/>
      <c r="AD601" s="44"/>
    </row>
    <row r="602" spans="23:30">
      <c r="W602" s="44"/>
      <c r="X602" s="44"/>
      <c r="Y602" s="44"/>
      <c r="Z602" s="44"/>
      <c r="AA602" s="44"/>
      <c r="AB602" s="44"/>
      <c r="AC602" s="44"/>
      <c r="AD602" s="44"/>
    </row>
    <row r="603" spans="23:30">
      <c r="W603" s="44"/>
      <c r="X603" s="44"/>
      <c r="Y603" s="44"/>
      <c r="Z603" s="44"/>
      <c r="AA603" s="44"/>
      <c r="AB603" s="44"/>
      <c r="AC603" s="44"/>
      <c r="AD603" s="44"/>
    </row>
    <row r="604" spans="23:30">
      <c r="W604" s="44"/>
      <c r="X604" s="44"/>
      <c r="Y604" s="44"/>
      <c r="Z604" s="44"/>
      <c r="AA604" s="44"/>
      <c r="AB604" s="44"/>
      <c r="AC604" s="44"/>
      <c r="AD604" s="44"/>
    </row>
    <row r="605" spans="23:30">
      <c r="W605" s="44"/>
      <c r="X605" s="44"/>
      <c r="Y605" s="44"/>
      <c r="Z605" s="44"/>
      <c r="AA605" s="44"/>
      <c r="AB605" s="44"/>
      <c r="AC605" s="44"/>
      <c r="AD605" s="44"/>
    </row>
    <row r="606" spans="23:30">
      <c r="W606" s="44"/>
      <c r="X606" s="44"/>
      <c r="Y606" s="44"/>
      <c r="Z606" s="44"/>
      <c r="AA606" s="44"/>
      <c r="AB606" s="44"/>
      <c r="AC606" s="44"/>
      <c r="AD606" s="44"/>
    </row>
    <row r="607" spans="23:30">
      <c r="W607" s="44"/>
      <c r="X607" s="44"/>
      <c r="Y607" s="44"/>
      <c r="Z607" s="44"/>
      <c r="AA607" s="44"/>
      <c r="AB607" s="44"/>
      <c r="AC607" s="44"/>
      <c r="AD607" s="44"/>
    </row>
    <row r="608" spans="23:30">
      <c r="W608" s="44"/>
      <c r="X608" s="44"/>
      <c r="Y608" s="44"/>
      <c r="Z608" s="44"/>
      <c r="AA608" s="44"/>
      <c r="AB608" s="44"/>
      <c r="AC608" s="44"/>
      <c r="AD608" s="44"/>
    </row>
    <row r="609" spans="23:30">
      <c r="W609" s="44"/>
      <c r="X609" s="44"/>
      <c r="Y609" s="44"/>
      <c r="Z609" s="44"/>
      <c r="AA609" s="44"/>
      <c r="AB609" s="44"/>
      <c r="AC609" s="44"/>
      <c r="AD609" s="44"/>
    </row>
    <row r="610" spans="23:30">
      <c r="W610" s="44"/>
      <c r="X610" s="44"/>
      <c r="Y610" s="44"/>
      <c r="Z610" s="44"/>
      <c r="AA610" s="44"/>
      <c r="AB610" s="44"/>
      <c r="AC610" s="44"/>
      <c r="AD610" s="44"/>
    </row>
    <row r="611" spans="23:30">
      <c r="W611" s="44"/>
      <c r="X611" s="44"/>
      <c r="Y611" s="44"/>
      <c r="Z611" s="44"/>
      <c r="AA611" s="44"/>
      <c r="AB611" s="44"/>
      <c r="AC611" s="44"/>
      <c r="AD611" s="44"/>
    </row>
    <row r="612" spans="23:30">
      <c r="W612" s="44"/>
      <c r="X612" s="44"/>
      <c r="Y612" s="44"/>
      <c r="Z612" s="44"/>
      <c r="AA612" s="44"/>
      <c r="AB612" s="44"/>
      <c r="AC612" s="44"/>
      <c r="AD612" s="44"/>
    </row>
    <row r="613" spans="23:30">
      <c r="W613" s="44"/>
      <c r="X613" s="44"/>
      <c r="Y613" s="44"/>
      <c r="Z613" s="44"/>
      <c r="AA613" s="44"/>
      <c r="AB613" s="44"/>
      <c r="AC613" s="44"/>
      <c r="AD613" s="44"/>
    </row>
    <row r="614" spans="23:30">
      <c r="W614" s="44"/>
      <c r="X614" s="44"/>
      <c r="Y614" s="44"/>
      <c r="Z614" s="44"/>
      <c r="AA614" s="44"/>
      <c r="AB614" s="44"/>
      <c r="AC614" s="44"/>
      <c r="AD614" s="44"/>
    </row>
    <row r="615" spans="23:30">
      <c r="W615" s="44"/>
      <c r="X615" s="44"/>
      <c r="Y615" s="44"/>
      <c r="Z615" s="44"/>
      <c r="AA615" s="44"/>
      <c r="AB615" s="44"/>
      <c r="AC615" s="44"/>
      <c r="AD615" s="44"/>
    </row>
    <row r="616" spans="23:30">
      <c r="W616" s="44"/>
      <c r="X616" s="44"/>
      <c r="Y616" s="44"/>
      <c r="Z616" s="44"/>
      <c r="AA616" s="44"/>
      <c r="AB616" s="44"/>
      <c r="AC616" s="44"/>
      <c r="AD616" s="44"/>
    </row>
    <row r="617" spans="23:30">
      <c r="W617" s="44"/>
      <c r="X617" s="44"/>
      <c r="Y617" s="44"/>
      <c r="Z617" s="44"/>
      <c r="AA617" s="44"/>
      <c r="AB617" s="44"/>
      <c r="AC617" s="44"/>
      <c r="AD617" s="44"/>
    </row>
    <row r="618" spans="23:30">
      <c r="W618" s="44"/>
      <c r="X618" s="44"/>
      <c r="Y618" s="44"/>
      <c r="Z618" s="44"/>
      <c r="AA618" s="44"/>
      <c r="AB618" s="44"/>
      <c r="AC618" s="44"/>
      <c r="AD618" s="44"/>
    </row>
    <row r="619" spans="23:30">
      <c r="W619" s="44"/>
      <c r="X619" s="44"/>
      <c r="Y619" s="44"/>
      <c r="Z619" s="44"/>
      <c r="AA619" s="44"/>
      <c r="AB619" s="44"/>
      <c r="AC619" s="44"/>
      <c r="AD619" s="44"/>
    </row>
    <row r="620" spans="23:30">
      <c r="W620" s="44"/>
      <c r="X620" s="44"/>
      <c r="Y620" s="44"/>
      <c r="Z620" s="44"/>
      <c r="AA620" s="44"/>
      <c r="AB620" s="44"/>
      <c r="AC620" s="44"/>
      <c r="AD620" s="44"/>
    </row>
    <row r="621" spans="23:30">
      <c r="W621" s="44"/>
      <c r="X621" s="44"/>
      <c r="Y621" s="44"/>
      <c r="Z621" s="44"/>
      <c r="AA621" s="44"/>
      <c r="AB621" s="44"/>
      <c r="AC621" s="44"/>
      <c r="AD621" s="44"/>
    </row>
    <row r="622" spans="23:30">
      <c r="W622" s="44"/>
      <c r="X622" s="44"/>
      <c r="Y622" s="44"/>
      <c r="Z622" s="44"/>
      <c r="AA622" s="44"/>
      <c r="AB622" s="44"/>
      <c r="AC622" s="44"/>
      <c r="AD622" s="44"/>
    </row>
    <row r="623" spans="23:30">
      <c r="W623" s="44"/>
      <c r="X623" s="44"/>
      <c r="Y623" s="44"/>
      <c r="Z623" s="44"/>
      <c r="AA623" s="44"/>
      <c r="AB623" s="44"/>
      <c r="AC623" s="44"/>
      <c r="AD623" s="44"/>
    </row>
    <row r="624" spans="23:30">
      <c r="W624" s="44"/>
      <c r="X624" s="44"/>
      <c r="Y624" s="44"/>
      <c r="Z624" s="44"/>
      <c r="AA624" s="44"/>
      <c r="AB624" s="44"/>
      <c r="AC624" s="44"/>
      <c r="AD624" s="44"/>
    </row>
    <row r="625" spans="23:30">
      <c r="W625" s="44"/>
      <c r="X625" s="44"/>
      <c r="Y625" s="44"/>
      <c r="Z625" s="44"/>
      <c r="AA625" s="44"/>
      <c r="AB625" s="44"/>
      <c r="AC625" s="44"/>
      <c r="AD625" s="44"/>
    </row>
    <row r="626" spans="23:30">
      <c r="W626" s="44"/>
      <c r="X626" s="44"/>
      <c r="Y626" s="44"/>
      <c r="Z626" s="44"/>
      <c r="AA626" s="44"/>
      <c r="AB626" s="44"/>
      <c r="AC626" s="44"/>
      <c r="AD626" s="44"/>
    </row>
    <row r="627" spans="23:30">
      <c r="W627" s="44"/>
      <c r="X627" s="44"/>
      <c r="Y627" s="44"/>
      <c r="Z627" s="44"/>
      <c r="AA627" s="44"/>
      <c r="AB627" s="44"/>
      <c r="AC627" s="44"/>
      <c r="AD627" s="44"/>
    </row>
    <row r="628" spans="23:30">
      <c r="W628" s="44"/>
      <c r="X628" s="44"/>
      <c r="Y628" s="44"/>
      <c r="Z628" s="44"/>
      <c r="AA628" s="44"/>
      <c r="AB628" s="44"/>
      <c r="AC628" s="44"/>
      <c r="AD628" s="44"/>
    </row>
    <row r="629" spans="23:30">
      <c r="W629" s="44"/>
      <c r="X629" s="44"/>
      <c r="Y629" s="44"/>
      <c r="Z629" s="44"/>
      <c r="AA629" s="44"/>
      <c r="AB629" s="44"/>
      <c r="AC629" s="44"/>
      <c r="AD629" s="44"/>
    </row>
    <row r="630" spans="23:30">
      <c r="W630" s="44"/>
      <c r="X630" s="44"/>
      <c r="Y630" s="44"/>
      <c r="Z630" s="44"/>
      <c r="AA630" s="44"/>
      <c r="AB630" s="44"/>
      <c r="AC630" s="44"/>
      <c r="AD630" s="44"/>
    </row>
    <row r="631" spans="23:30">
      <c r="W631" s="44"/>
      <c r="X631" s="44"/>
      <c r="Y631" s="44"/>
      <c r="Z631" s="44"/>
      <c r="AA631" s="44"/>
      <c r="AB631" s="44"/>
      <c r="AC631" s="44"/>
      <c r="AD631" s="44"/>
    </row>
    <row r="632" spans="23:30">
      <c r="W632" s="44"/>
      <c r="X632" s="44"/>
      <c r="Y632" s="44"/>
      <c r="Z632" s="44"/>
      <c r="AA632" s="44"/>
      <c r="AB632" s="44"/>
      <c r="AC632" s="44"/>
      <c r="AD632" s="44"/>
    </row>
    <row r="633" spans="23:30">
      <c r="W633" s="44"/>
      <c r="X633" s="44"/>
      <c r="Y633" s="44"/>
      <c r="Z633" s="44"/>
      <c r="AA633" s="44"/>
      <c r="AB633" s="44"/>
      <c r="AC633" s="44"/>
      <c r="AD633" s="44"/>
    </row>
    <row r="634" spans="23:30">
      <c r="W634" s="44"/>
      <c r="X634" s="44"/>
      <c r="Y634" s="44"/>
      <c r="Z634" s="44"/>
      <c r="AA634" s="44"/>
      <c r="AB634" s="44"/>
      <c r="AC634" s="44"/>
      <c r="AD634" s="44"/>
    </row>
    <row r="635" spans="23:30">
      <c r="W635" s="44"/>
      <c r="X635" s="44"/>
      <c r="Y635" s="44"/>
      <c r="Z635" s="44"/>
      <c r="AA635" s="44"/>
      <c r="AB635" s="44"/>
      <c r="AC635" s="44"/>
      <c r="AD635" s="44"/>
    </row>
    <row r="636" spans="23:30">
      <c r="W636" s="44"/>
      <c r="X636" s="44"/>
      <c r="Y636" s="44"/>
      <c r="Z636" s="44"/>
      <c r="AA636" s="44"/>
      <c r="AB636" s="44"/>
      <c r="AC636" s="44"/>
      <c r="AD636" s="44"/>
    </row>
    <row r="637" spans="23:30">
      <c r="W637" s="44"/>
      <c r="X637" s="44"/>
      <c r="Y637" s="44"/>
      <c r="Z637" s="44"/>
      <c r="AA637" s="44"/>
      <c r="AB637" s="44"/>
      <c r="AC637" s="44"/>
      <c r="AD637" s="44"/>
    </row>
    <row r="638" spans="23:30">
      <c r="W638" s="44"/>
      <c r="X638" s="44"/>
      <c r="Y638" s="44"/>
      <c r="Z638" s="44"/>
      <c r="AA638" s="44"/>
      <c r="AB638" s="44"/>
      <c r="AC638" s="44"/>
      <c r="AD638" s="44"/>
    </row>
    <row r="639" spans="23:30">
      <c r="W639" s="44"/>
      <c r="X639" s="44"/>
      <c r="Y639" s="44"/>
      <c r="Z639" s="44"/>
      <c r="AA639" s="44"/>
      <c r="AB639" s="44"/>
      <c r="AC639" s="44"/>
      <c r="AD639" s="44"/>
    </row>
    <row r="640" spans="23:30">
      <c r="W640" s="44"/>
      <c r="X640" s="44"/>
      <c r="Y640" s="44"/>
      <c r="Z640" s="44"/>
      <c r="AA640" s="44"/>
      <c r="AB640" s="44"/>
      <c r="AC640" s="44"/>
      <c r="AD640" s="44"/>
    </row>
    <row r="641" spans="23:30">
      <c r="W641" s="44"/>
      <c r="X641" s="44"/>
      <c r="Y641" s="44"/>
      <c r="Z641" s="44"/>
      <c r="AA641" s="44"/>
      <c r="AB641" s="44"/>
      <c r="AC641" s="44"/>
      <c r="AD641" s="44"/>
    </row>
    <row r="642" spans="23:30">
      <c r="W642" s="44"/>
      <c r="X642" s="44"/>
      <c r="Y642" s="44"/>
      <c r="Z642" s="44"/>
      <c r="AA642" s="44"/>
      <c r="AB642" s="44"/>
      <c r="AC642" s="44"/>
      <c r="AD642" s="44"/>
    </row>
    <row r="643" spans="23:30">
      <c r="W643" s="44"/>
      <c r="X643" s="44"/>
      <c r="Y643" s="44"/>
      <c r="Z643" s="44"/>
      <c r="AA643" s="44"/>
      <c r="AB643" s="44"/>
      <c r="AC643" s="44"/>
      <c r="AD643" s="44"/>
    </row>
    <row r="644" spans="23:30">
      <c r="W644" s="44"/>
      <c r="X644" s="44"/>
      <c r="Y644" s="44"/>
      <c r="Z644" s="44"/>
      <c r="AA644" s="44"/>
      <c r="AB644" s="44"/>
      <c r="AC644" s="44"/>
      <c r="AD644" s="44"/>
    </row>
    <row r="645" spans="23:30">
      <c r="W645" s="44"/>
      <c r="X645" s="44"/>
      <c r="Y645" s="44"/>
      <c r="Z645" s="44"/>
      <c r="AA645" s="44"/>
      <c r="AB645" s="44"/>
      <c r="AC645" s="44"/>
      <c r="AD645" s="44"/>
    </row>
    <row r="646" spans="23:30">
      <c r="W646" s="44"/>
      <c r="X646" s="44"/>
      <c r="Y646" s="44"/>
      <c r="Z646" s="44"/>
      <c r="AA646" s="44"/>
      <c r="AB646" s="44"/>
      <c r="AC646" s="44"/>
      <c r="AD646" s="44"/>
    </row>
    <row r="647" spans="23:30">
      <c r="W647" s="44"/>
      <c r="X647" s="44"/>
      <c r="Y647" s="44"/>
      <c r="Z647" s="44"/>
      <c r="AA647" s="44"/>
      <c r="AB647" s="44"/>
      <c r="AC647" s="44"/>
      <c r="AD647" s="44"/>
    </row>
    <row r="648" spans="23:30">
      <c r="W648" s="44"/>
      <c r="X648" s="44"/>
      <c r="Y648" s="44"/>
      <c r="Z648" s="44"/>
      <c r="AA648" s="44"/>
      <c r="AB648" s="44"/>
      <c r="AC648" s="44"/>
      <c r="AD648" s="44"/>
    </row>
    <row r="649" spans="23:30">
      <c r="W649" s="44"/>
      <c r="X649" s="44"/>
      <c r="Y649" s="44"/>
      <c r="Z649" s="44"/>
      <c r="AA649" s="44"/>
      <c r="AB649" s="44"/>
      <c r="AC649" s="44"/>
      <c r="AD649" s="44"/>
    </row>
    <row r="650" spans="23:30">
      <c r="W650" s="44"/>
      <c r="X650" s="44"/>
      <c r="Y650" s="44"/>
      <c r="Z650" s="44"/>
      <c r="AA650" s="44"/>
      <c r="AB650" s="44"/>
      <c r="AC650" s="44"/>
      <c r="AD650" s="44"/>
    </row>
    <row r="651" spans="23:30">
      <c r="W651" s="44"/>
      <c r="X651" s="44"/>
      <c r="Y651" s="44"/>
      <c r="Z651" s="44"/>
      <c r="AA651" s="44"/>
      <c r="AB651" s="44"/>
      <c r="AC651" s="44"/>
      <c r="AD651" s="44"/>
    </row>
    <row r="652" spans="23:30">
      <c r="W652" s="44"/>
      <c r="X652" s="44"/>
      <c r="Y652" s="44"/>
      <c r="Z652" s="44"/>
      <c r="AA652" s="44"/>
      <c r="AB652" s="44"/>
      <c r="AC652" s="44"/>
      <c r="AD652" s="44"/>
    </row>
    <row r="653" spans="23:30">
      <c r="W653" s="44"/>
      <c r="X653" s="44"/>
      <c r="Y653" s="44"/>
      <c r="Z653" s="44"/>
      <c r="AA653" s="44"/>
      <c r="AB653" s="44"/>
      <c r="AC653" s="44"/>
      <c r="AD653" s="44"/>
    </row>
    <row r="654" spans="23:30">
      <c r="W654" s="44"/>
      <c r="X654" s="44"/>
      <c r="Y654" s="44"/>
      <c r="Z654" s="44"/>
      <c r="AA654" s="44"/>
      <c r="AB654" s="44"/>
      <c r="AC654" s="44"/>
      <c r="AD654" s="44"/>
    </row>
    <row r="655" spans="23:30">
      <c r="W655" s="44"/>
      <c r="X655" s="44"/>
      <c r="Y655" s="44"/>
      <c r="Z655" s="44"/>
      <c r="AA655" s="44"/>
      <c r="AB655" s="44"/>
      <c r="AC655" s="44"/>
      <c r="AD655" s="44"/>
    </row>
    <row r="656" spans="23:30">
      <c r="W656" s="44"/>
      <c r="X656" s="44"/>
      <c r="Y656" s="44"/>
      <c r="Z656" s="44"/>
      <c r="AA656" s="44"/>
      <c r="AB656" s="44"/>
      <c r="AC656" s="44"/>
      <c r="AD656" s="44"/>
    </row>
    <row r="657" spans="23:30">
      <c r="W657" s="44"/>
      <c r="X657" s="44"/>
      <c r="Y657" s="44"/>
      <c r="Z657" s="44"/>
      <c r="AA657" s="44"/>
      <c r="AB657" s="44"/>
      <c r="AC657" s="44"/>
      <c r="AD657" s="44"/>
    </row>
    <row r="658" spans="23:30">
      <c r="W658" s="44"/>
      <c r="X658" s="44"/>
      <c r="Y658" s="44"/>
      <c r="Z658" s="44"/>
      <c r="AA658" s="44"/>
      <c r="AB658" s="44"/>
      <c r="AC658" s="44"/>
      <c r="AD658" s="44"/>
    </row>
    <row r="659" spans="23:30">
      <c r="W659" s="44"/>
      <c r="X659" s="44"/>
      <c r="Y659" s="44"/>
      <c r="Z659" s="44"/>
      <c r="AA659" s="44"/>
      <c r="AB659" s="44"/>
      <c r="AC659" s="44"/>
      <c r="AD659" s="44"/>
    </row>
    <row r="660" spans="23:30">
      <c r="W660" s="44"/>
      <c r="X660" s="44"/>
      <c r="Y660" s="44"/>
      <c r="Z660" s="44"/>
      <c r="AA660" s="44"/>
      <c r="AB660" s="44"/>
      <c r="AC660" s="44"/>
      <c r="AD660" s="44"/>
    </row>
    <row r="661" spans="23:30">
      <c r="W661" s="44"/>
      <c r="X661" s="44"/>
      <c r="Y661" s="44"/>
      <c r="Z661" s="44"/>
      <c r="AA661" s="44"/>
      <c r="AB661" s="44"/>
      <c r="AC661" s="44"/>
      <c r="AD661" s="44"/>
    </row>
    <row r="662" spans="23:30">
      <c r="W662" s="44"/>
      <c r="X662" s="44"/>
      <c r="Y662" s="44"/>
      <c r="Z662" s="44"/>
      <c r="AA662" s="44"/>
      <c r="AB662" s="44"/>
      <c r="AC662" s="44"/>
      <c r="AD662" s="44"/>
    </row>
    <row r="663" spans="23:30">
      <c r="W663" s="44"/>
      <c r="X663" s="44"/>
      <c r="Y663" s="44"/>
      <c r="Z663" s="44"/>
      <c r="AA663" s="44"/>
      <c r="AB663" s="44"/>
      <c r="AC663" s="44"/>
      <c r="AD663" s="44"/>
    </row>
    <row r="664" spans="23:30">
      <c r="W664" s="44"/>
      <c r="X664" s="44"/>
      <c r="Y664" s="44"/>
      <c r="Z664" s="44"/>
      <c r="AA664" s="44"/>
      <c r="AB664" s="44"/>
      <c r="AC664" s="44"/>
      <c r="AD664" s="44"/>
    </row>
    <row r="665" spans="23:30">
      <c r="W665" s="44"/>
      <c r="X665" s="44"/>
      <c r="Y665" s="44"/>
      <c r="Z665" s="44"/>
      <c r="AA665" s="44"/>
      <c r="AB665" s="44"/>
      <c r="AC665" s="44"/>
      <c r="AD665" s="44"/>
    </row>
    <row r="666" spans="23:30">
      <c r="W666" s="44"/>
      <c r="X666" s="44"/>
      <c r="Y666" s="44"/>
      <c r="Z666" s="44"/>
      <c r="AA666" s="44"/>
      <c r="AB666" s="44"/>
      <c r="AC666" s="44"/>
      <c r="AD666" s="44"/>
    </row>
    <row r="667" spans="23:30">
      <c r="W667" s="44"/>
      <c r="X667" s="44"/>
      <c r="Y667" s="44"/>
      <c r="Z667" s="44"/>
      <c r="AA667" s="44"/>
      <c r="AB667" s="44"/>
      <c r="AC667" s="44"/>
      <c r="AD667" s="44"/>
    </row>
    <row r="668" spans="23:30">
      <c r="W668" s="44"/>
      <c r="X668" s="44"/>
      <c r="Y668" s="44"/>
      <c r="Z668" s="44"/>
      <c r="AA668" s="44"/>
      <c r="AB668" s="44"/>
      <c r="AC668" s="44"/>
      <c r="AD668" s="44"/>
    </row>
    <row r="669" spans="23:30">
      <c r="W669" s="44"/>
      <c r="X669" s="44"/>
      <c r="Y669" s="44"/>
      <c r="Z669" s="44"/>
      <c r="AA669" s="44"/>
      <c r="AB669" s="44"/>
      <c r="AC669" s="44"/>
      <c r="AD669" s="44"/>
    </row>
    <row r="670" spans="23:30">
      <c r="W670" s="44"/>
      <c r="X670" s="44"/>
      <c r="Y670" s="44"/>
      <c r="Z670" s="44"/>
      <c r="AA670" s="44"/>
      <c r="AB670" s="44"/>
      <c r="AC670" s="44"/>
      <c r="AD670" s="44"/>
    </row>
    <row r="671" spans="23:30">
      <c r="W671" s="44"/>
      <c r="X671" s="44"/>
      <c r="Y671" s="44"/>
      <c r="Z671" s="44"/>
      <c r="AA671" s="44"/>
      <c r="AB671" s="44"/>
      <c r="AC671" s="44"/>
      <c r="AD671" s="44"/>
    </row>
    <row r="672" spans="23:30">
      <c r="W672" s="44"/>
      <c r="X672" s="44"/>
      <c r="Y672" s="44"/>
      <c r="Z672" s="44"/>
      <c r="AA672" s="44"/>
      <c r="AB672" s="44"/>
      <c r="AC672" s="44"/>
      <c r="AD672" s="44"/>
    </row>
    <row r="673" spans="23:30">
      <c r="W673" s="44"/>
      <c r="X673" s="44"/>
      <c r="Y673" s="44"/>
      <c r="Z673" s="44"/>
      <c r="AA673" s="44"/>
      <c r="AB673" s="44"/>
      <c r="AC673" s="44"/>
      <c r="AD673" s="44"/>
    </row>
    <row r="674" spans="23:30">
      <c r="W674" s="44"/>
      <c r="X674" s="44"/>
      <c r="Y674" s="44"/>
      <c r="Z674" s="44"/>
      <c r="AA674" s="44"/>
      <c r="AB674" s="44"/>
      <c r="AC674" s="44"/>
      <c r="AD674" s="44"/>
    </row>
    <row r="675" spans="23:30">
      <c r="W675" s="44"/>
      <c r="X675" s="44"/>
      <c r="Y675" s="44"/>
      <c r="Z675" s="44"/>
      <c r="AA675" s="44"/>
      <c r="AB675" s="44"/>
      <c r="AC675" s="44"/>
      <c r="AD675" s="44"/>
    </row>
    <row r="676" spans="23:30">
      <c r="W676" s="44"/>
      <c r="X676" s="44"/>
      <c r="Y676" s="44"/>
      <c r="Z676" s="44"/>
      <c r="AA676" s="44"/>
      <c r="AB676" s="44"/>
      <c r="AC676" s="44"/>
      <c r="AD676" s="44"/>
    </row>
    <row r="677" spans="23:30">
      <c r="W677" s="44"/>
      <c r="X677" s="44"/>
      <c r="Y677" s="44"/>
      <c r="Z677" s="44"/>
      <c r="AA677" s="44"/>
      <c r="AB677" s="44"/>
      <c r="AC677" s="44"/>
      <c r="AD677" s="44"/>
    </row>
    <row r="678" spans="23:30">
      <c r="W678" s="44"/>
      <c r="X678" s="44"/>
      <c r="Y678" s="44"/>
      <c r="Z678" s="44"/>
      <c r="AA678" s="44"/>
      <c r="AB678" s="44"/>
      <c r="AC678" s="44"/>
      <c r="AD678" s="44"/>
    </row>
    <row r="679" spans="23:30">
      <c r="W679" s="44"/>
      <c r="X679" s="44"/>
      <c r="Y679" s="44"/>
      <c r="Z679" s="44"/>
      <c r="AA679" s="44"/>
      <c r="AB679" s="44"/>
      <c r="AC679" s="44"/>
      <c r="AD679" s="44"/>
    </row>
    <row r="680" spans="23:30">
      <c r="W680" s="44"/>
      <c r="X680" s="44"/>
      <c r="Y680" s="44"/>
      <c r="Z680" s="44"/>
      <c r="AA680" s="44"/>
      <c r="AB680" s="44"/>
      <c r="AC680" s="44"/>
      <c r="AD680" s="44"/>
    </row>
    <row r="681" spans="23:30">
      <c r="W681" s="44"/>
      <c r="X681" s="44"/>
      <c r="Y681" s="44"/>
      <c r="Z681" s="44"/>
      <c r="AA681" s="44"/>
      <c r="AB681" s="44"/>
      <c r="AC681" s="44"/>
      <c r="AD681" s="44"/>
    </row>
    <row r="682" spans="23:30">
      <c r="W682" s="44"/>
      <c r="X682" s="44"/>
      <c r="Y682" s="44"/>
      <c r="Z682" s="44"/>
      <c r="AA682" s="44"/>
      <c r="AB682" s="44"/>
      <c r="AC682" s="44"/>
      <c r="AD682" s="44"/>
    </row>
    <row r="683" spans="23:30">
      <c r="W683" s="44"/>
      <c r="X683" s="44"/>
      <c r="Y683" s="44"/>
      <c r="Z683" s="44"/>
      <c r="AA683" s="44"/>
      <c r="AB683" s="44"/>
      <c r="AC683" s="44"/>
      <c r="AD683" s="44"/>
    </row>
    <row r="684" spans="23:30">
      <c r="W684" s="44"/>
      <c r="X684" s="44"/>
      <c r="Y684" s="44"/>
      <c r="Z684" s="44"/>
      <c r="AA684" s="44"/>
      <c r="AB684" s="44"/>
      <c r="AC684" s="44"/>
      <c r="AD684" s="44"/>
    </row>
    <row r="685" spans="23:30">
      <c r="W685" s="44"/>
      <c r="X685" s="44"/>
      <c r="Y685" s="44"/>
      <c r="Z685" s="44"/>
      <c r="AA685" s="44"/>
      <c r="AB685" s="44"/>
      <c r="AC685" s="44"/>
      <c r="AD685" s="44"/>
    </row>
    <row r="686" spans="23:30">
      <c r="W686" s="44"/>
      <c r="X686" s="44"/>
      <c r="Y686" s="44"/>
      <c r="Z686" s="44"/>
      <c r="AA686" s="44"/>
      <c r="AB686" s="44"/>
      <c r="AC686" s="44"/>
      <c r="AD686" s="44"/>
    </row>
    <row r="687" spans="23:30">
      <c r="W687" s="44"/>
      <c r="X687" s="44"/>
      <c r="Y687" s="44"/>
      <c r="Z687" s="44"/>
      <c r="AA687" s="44"/>
      <c r="AB687" s="44"/>
      <c r="AC687" s="44"/>
      <c r="AD687" s="44"/>
    </row>
    <row r="688" spans="23:30">
      <c r="W688" s="44"/>
      <c r="X688" s="44"/>
      <c r="Y688" s="44"/>
      <c r="Z688" s="44"/>
      <c r="AA688" s="44"/>
      <c r="AB688" s="44"/>
      <c r="AC688" s="44"/>
      <c r="AD688" s="44"/>
    </row>
    <row r="689" spans="23:30">
      <c r="W689" s="44"/>
      <c r="X689" s="44"/>
      <c r="Y689" s="44"/>
      <c r="Z689" s="44"/>
      <c r="AA689" s="44"/>
      <c r="AB689" s="44"/>
      <c r="AC689" s="44"/>
      <c r="AD689" s="44"/>
    </row>
    <row r="690" spans="23:30">
      <c r="W690" s="44"/>
      <c r="X690" s="44"/>
      <c r="Y690" s="44"/>
      <c r="Z690" s="44"/>
      <c r="AA690" s="44"/>
      <c r="AB690" s="44"/>
      <c r="AC690" s="44"/>
      <c r="AD690" s="44"/>
    </row>
    <row r="691" spans="23:30">
      <c r="W691" s="44"/>
      <c r="X691" s="44"/>
      <c r="Y691" s="44"/>
      <c r="Z691" s="44"/>
      <c r="AA691" s="44"/>
      <c r="AB691" s="44"/>
      <c r="AC691" s="44"/>
      <c r="AD691" s="44"/>
    </row>
    <row r="692" spans="23:30">
      <c r="W692" s="44"/>
      <c r="X692" s="44"/>
      <c r="Y692" s="44"/>
      <c r="Z692" s="44"/>
      <c r="AA692" s="44"/>
      <c r="AB692" s="44"/>
      <c r="AC692" s="44"/>
      <c r="AD692" s="44"/>
    </row>
    <row r="693" spans="23:30">
      <c r="W693" s="44"/>
      <c r="X693" s="44"/>
      <c r="Y693" s="44"/>
      <c r="Z693" s="44"/>
      <c r="AA693" s="44"/>
      <c r="AB693" s="44"/>
      <c r="AC693" s="44"/>
      <c r="AD693" s="44"/>
    </row>
    <row r="694" spans="23:30">
      <c r="W694" s="44"/>
      <c r="X694" s="44"/>
      <c r="Y694" s="44"/>
      <c r="Z694" s="44"/>
      <c r="AA694" s="44"/>
      <c r="AB694" s="44"/>
      <c r="AC694" s="44"/>
      <c r="AD694" s="44"/>
    </row>
    <row r="695" spans="23:30">
      <c r="W695" s="44"/>
      <c r="X695" s="44"/>
      <c r="Y695" s="44"/>
      <c r="Z695" s="44"/>
      <c r="AA695" s="44"/>
      <c r="AB695" s="44"/>
      <c r="AC695" s="44"/>
      <c r="AD695" s="44"/>
    </row>
    <row r="696" spans="23:30">
      <c r="W696" s="44"/>
      <c r="X696" s="44"/>
      <c r="Y696" s="44"/>
      <c r="Z696" s="44"/>
      <c r="AA696" s="44"/>
      <c r="AB696" s="44"/>
      <c r="AC696" s="44"/>
      <c r="AD696" s="44"/>
    </row>
    <row r="697" spans="23:30">
      <c r="W697" s="44"/>
      <c r="X697" s="44"/>
      <c r="Y697" s="44"/>
      <c r="Z697" s="44"/>
      <c r="AA697" s="44"/>
      <c r="AB697" s="44"/>
      <c r="AC697" s="44"/>
      <c r="AD697" s="44"/>
    </row>
    <row r="698" spans="23:30">
      <c r="W698" s="44"/>
      <c r="X698" s="44"/>
      <c r="Y698" s="44"/>
      <c r="Z698" s="44"/>
      <c r="AA698" s="44"/>
      <c r="AB698" s="44"/>
      <c r="AC698" s="44"/>
      <c r="AD698" s="44"/>
    </row>
    <row r="699" spans="23:30">
      <c r="W699" s="44"/>
      <c r="X699" s="44"/>
      <c r="Y699" s="44"/>
      <c r="Z699" s="44"/>
      <c r="AA699" s="44"/>
      <c r="AB699" s="44"/>
      <c r="AC699" s="44"/>
      <c r="AD699" s="44"/>
    </row>
    <row r="700" spans="23:30">
      <c r="W700" s="44"/>
      <c r="X700" s="44"/>
      <c r="Y700" s="44"/>
      <c r="Z700" s="44"/>
      <c r="AA700" s="44"/>
      <c r="AB700" s="44"/>
      <c r="AC700" s="44"/>
      <c r="AD700" s="44"/>
    </row>
    <row r="701" spans="23:30">
      <c r="W701" s="44"/>
      <c r="X701" s="44"/>
      <c r="Y701" s="44"/>
      <c r="Z701" s="44"/>
      <c r="AA701" s="44"/>
      <c r="AB701" s="44"/>
      <c r="AC701" s="44"/>
      <c r="AD701" s="44"/>
    </row>
    <row r="702" spans="23:30">
      <c r="W702" s="44"/>
      <c r="X702" s="44"/>
      <c r="Y702" s="44"/>
      <c r="Z702" s="44"/>
      <c r="AA702" s="44"/>
      <c r="AB702" s="44"/>
      <c r="AC702" s="44"/>
      <c r="AD702" s="44"/>
    </row>
    <row r="703" spans="23:30">
      <c r="W703" s="44"/>
      <c r="X703" s="44"/>
      <c r="Y703" s="44"/>
      <c r="Z703" s="44"/>
      <c r="AA703" s="44"/>
      <c r="AB703" s="44"/>
      <c r="AC703" s="44"/>
      <c r="AD703" s="44"/>
    </row>
    <row r="704" spans="23:30">
      <c r="W704" s="44"/>
      <c r="X704" s="44"/>
      <c r="Y704" s="44"/>
      <c r="Z704" s="44"/>
      <c r="AA704" s="44"/>
      <c r="AB704" s="44"/>
      <c r="AC704" s="44"/>
      <c r="AD704" s="44"/>
    </row>
    <row r="705" spans="23:30">
      <c r="W705" s="44"/>
      <c r="X705" s="44"/>
      <c r="Y705" s="44"/>
      <c r="Z705" s="44"/>
      <c r="AA705" s="44"/>
      <c r="AB705" s="44"/>
      <c r="AC705" s="44"/>
      <c r="AD705" s="44"/>
    </row>
    <row r="706" spans="23:30">
      <c r="W706" s="44"/>
      <c r="X706" s="44"/>
      <c r="Y706" s="44"/>
      <c r="Z706" s="44"/>
      <c r="AA706" s="44"/>
      <c r="AB706" s="44"/>
      <c r="AC706" s="44"/>
      <c r="AD706" s="44"/>
    </row>
    <row r="707" spans="23:30">
      <c r="W707" s="44"/>
      <c r="X707" s="44"/>
      <c r="Y707" s="44"/>
      <c r="Z707" s="44"/>
      <c r="AA707" s="44"/>
      <c r="AB707" s="44"/>
      <c r="AC707" s="44"/>
      <c r="AD707" s="44"/>
    </row>
    <row r="708" spans="23:30">
      <c r="W708" s="44"/>
      <c r="X708" s="44"/>
      <c r="Y708" s="44"/>
      <c r="Z708" s="44"/>
      <c r="AA708" s="44"/>
      <c r="AB708" s="44"/>
      <c r="AC708" s="44"/>
      <c r="AD708" s="44"/>
    </row>
    <row r="709" spans="23:30">
      <c r="W709" s="44"/>
      <c r="X709" s="44"/>
      <c r="Y709" s="44"/>
      <c r="Z709" s="44"/>
      <c r="AA709" s="44"/>
      <c r="AB709" s="44"/>
      <c r="AC709" s="44"/>
      <c r="AD709" s="44"/>
    </row>
    <row r="710" spans="23:30">
      <c r="W710" s="44"/>
      <c r="X710" s="44"/>
      <c r="Y710" s="44"/>
      <c r="Z710" s="44"/>
      <c r="AA710" s="44"/>
      <c r="AB710" s="44"/>
      <c r="AC710" s="44"/>
      <c r="AD710" s="44"/>
    </row>
    <row r="711" spans="23:30">
      <c r="W711" s="44"/>
      <c r="X711" s="44"/>
      <c r="Y711" s="44"/>
      <c r="Z711" s="44"/>
      <c r="AA711" s="44"/>
      <c r="AB711" s="44"/>
      <c r="AC711" s="44"/>
      <c r="AD711" s="44"/>
    </row>
    <row r="712" spans="23:30">
      <c r="W712" s="44"/>
      <c r="X712" s="44"/>
      <c r="Y712" s="44"/>
      <c r="Z712" s="44"/>
      <c r="AA712" s="44"/>
      <c r="AB712" s="44"/>
      <c r="AC712" s="44"/>
      <c r="AD712" s="44"/>
    </row>
    <row r="713" spans="23:30">
      <c r="W713" s="44"/>
      <c r="X713" s="44"/>
      <c r="Y713" s="44"/>
      <c r="Z713" s="44"/>
      <c r="AA713" s="44"/>
      <c r="AB713" s="44"/>
      <c r="AC713" s="44"/>
      <c r="AD713" s="44"/>
    </row>
    <row r="714" spans="23:30">
      <c r="W714" s="44"/>
      <c r="X714" s="44"/>
      <c r="Y714" s="44"/>
      <c r="Z714" s="44"/>
      <c r="AA714" s="44"/>
      <c r="AB714" s="44"/>
      <c r="AC714" s="44"/>
      <c r="AD714" s="44"/>
    </row>
    <row r="715" spans="23:30">
      <c r="W715" s="44"/>
      <c r="X715" s="44"/>
      <c r="Y715" s="44"/>
      <c r="Z715" s="44"/>
      <c r="AA715" s="44"/>
      <c r="AB715" s="44"/>
      <c r="AC715" s="44"/>
      <c r="AD715" s="44"/>
    </row>
    <row r="716" spans="23:30">
      <c r="W716" s="44"/>
      <c r="X716" s="44"/>
      <c r="Y716" s="44"/>
      <c r="Z716" s="44"/>
      <c r="AA716" s="44"/>
      <c r="AB716" s="44"/>
      <c r="AC716" s="44"/>
      <c r="AD716" s="44"/>
    </row>
    <row r="717" spans="23:30">
      <c r="W717" s="44"/>
      <c r="X717" s="44"/>
      <c r="Y717" s="44"/>
      <c r="Z717" s="44"/>
      <c r="AA717" s="44"/>
      <c r="AB717" s="44"/>
      <c r="AC717" s="44"/>
      <c r="AD717" s="44"/>
    </row>
    <row r="718" spans="23:30">
      <c r="W718" s="44"/>
      <c r="X718" s="44"/>
      <c r="Y718" s="44"/>
      <c r="Z718" s="44"/>
      <c r="AA718" s="44"/>
      <c r="AB718" s="44"/>
      <c r="AC718" s="44"/>
      <c r="AD718" s="44"/>
    </row>
    <row r="719" spans="23:30">
      <c r="W719" s="44"/>
      <c r="X719" s="44"/>
      <c r="Y719" s="44"/>
      <c r="Z719" s="44"/>
      <c r="AA719" s="44"/>
      <c r="AB719" s="44"/>
      <c r="AC719" s="44"/>
      <c r="AD719" s="44"/>
    </row>
    <row r="720" spans="23:30">
      <c r="W720" s="44"/>
      <c r="X720" s="44"/>
      <c r="Y720" s="44"/>
      <c r="Z720" s="44"/>
      <c r="AA720" s="44"/>
      <c r="AB720" s="44"/>
      <c r="AC720" s="44"/>
      <c r="AD720" s="44"/>
    </row>
    <row r="721" spans="23:30">
      <c r="W721" s="44"/>
      <c r="X721" s="44"/>
      <c r="Y721" s="44"/>
      <c r="Z721" s="44"/>
      <c r="AA721" s="44"/>
      <c r="AB721" s="44"/>
      <c r="AC721" s="44"/>
      <c r="AD721" s="44"/>
    </row>
    <row r="722" spans="23:30">
      <c r="W722" s="44"/>
      <c r="X722" s="44"/>
      <c r="Y722" s="44"/>
      <c r="Z722" s="44"/>
      <c r="AA722" s="44"/>
      <c r="AB722" s="44"/>
      <c r="AC722" s="44"/>
      <c r="AD722" s="44"/>
    </row>
    <row r="723" spans="23:30">
      <c r="W723" s="44"/>
      <c r="X723" s="44"/>
      <c r="Y723" s="44"/>
      <c r="Z723" s="44"/>
      <c r="AA723" s="44"/>
      <c r="AB723" s="44"/>
      <c r="AC723" s="44"/>
      <c r="AD723" s="44"/>
    </row>
    <row r="724" spans="23:30">
      <c r="W724" s="44"/>
      <c r="X724" s="44"/>
      <c r="Y724" s="44"/>
      <c r="Z724" s="44"/>
      <c r="AA724" s="44"/>
      <c r="AB724" s="44"/>
      <c r="AC724" s="44"/>
      <c r="AD724" s="44"/>
    </row>
    <row r="725" spans="23:30">
      <c r="W725" s="44"/>
      <c r="X725" s="44"/>
      <c r="Y725" s="44"/>
      <c r="Z725" s="44"/>
      <c r="AA725" s="44"/>
      <c r="AB725" s="44"/>
      <c r="AC725" s="44"/>
      <c r="AD725" s="44"/>
    </row>
    <row r="726" spans="23:30">
      <c r="W726" s="44"/>
      <c r="X726" s="44"/>
      <c r="Y726" s="44"/>
      <c r="Z726" s="44"/>
      <c r="AA726" s="44"/>
      <c r="AB726" s="44"/>
      <c r="AC726" s="44"/>
      <c r="AD726" s="44"/>
    </row>
    <row r="727" spans="23:30">
      <c r="W727" s="44"/>
      <c r="X727" s="44"/>
      <c r="Y727" s="44"/>
      <c r="Z727" s="44"/>
      <c r="AA727" s="44"/>
      <c r="AB727" s="44"/>
      <c r="AC727" s="44"/>
      <c r="AD727" s="44"/>
    </row>
    <row r="728" spans="23:30">
      <c r="W728" s="44"/>
      <c r="X728" s="44"/>
      <c r="Y728" s="44"/>
      <c r="Z728" s="44"/>
      <c r="AA728" s="44"/>
      <c r="AB728" s="44"/>
      <c r="AC728" s="44"/>
      <c r="AD728" s="44"/>
    </row>
    <row r="729" spans="23:30">
      <c r="W729" s="44"/>
      <c r="X729" s="44"/>
      <c r="Y729" s="44"/>
      <c r="Z729" s="44"/>
      <c r="AA729" s="44"/>
      <c r="AB729" s="44"/>
      <c r="AC729" s="44"/>
      <c r="AD729" s="44"/>
    </row>
    <row r="730" spans="23:30">
      <c r="W730" s="44"/>
      <c r="X730" s="44"/>
      <c r="Y730" s="44"/>
      <c r="Z730" s="44"/>
      <c r="AA730" s="44"/>
      <c r="AB730" s="44"/>
      <c r="AC730" s="44"/>
      <c r="AD730" s="44"/>
    </row>
    <row r="731" spans="23:30">
      <c r="W731" s="44"/>
      <c r="X731" s="44"/>
      <c r="Y731" s="44"/>
      <c r="Z731" s="44"/>
      <c r="AA731" s="44"/>
      <c r="AB731" s="44"/>
      <c r="AC731" s="44"/>
      <c r="AD731" s="44"/>
    </row>
    <row r="732" spans="23:30">
      <c r="W732" s="44"/>
      <c r="X732" s="44"/>
      <c r="Y732" s="44"/>
      <c r="Z732" s="44"/>
      <c r="AA732" s="44"/>
      <c r="AB732" s="44"/>
      <c r="AC732" s="44"/>
      <c r="AD732" s="44"/>
    </row>
    <row r="733" spans="23:30">
      <c r="W733" s="44"/>
      <c r="X733" s="44"/>
      <c r="Y733" s="44"/>
      <c r="Z733" s="44"/>
      <c r="AA733" s="44"/>
      <c r="AB733" s="44"/>
      <c r="AC733" s="44"/>
      <c r="AD733" s="44"/>
    </row>
    <row r="734" spans="23:30">
      <c r="W734" s="44"/>
      <c r="X734" s="44"/>
      <c r="Y734" s="44"/>
      <c r="Z734" s="44"/>
      <c r="AA734" s="44"/>
      <c r="AB734" s="44"/>
      <c r="AC734" s="44"/>
      <c r="AD734" s="44"/>
    </row>
    <row r="735" spans="23:30">
      <c r="W735" s="44"/>
      <c r="X735" s="44"/>
      <c r="Y735" s="44"/>
      <c r="Z735" s="44"/>
      <c r="AA735" s="44"/>
      <c r="AB735" s="44"/>
      <c r="AC735" s="44"/>
      <c r="AD735" s="44"/>
    </row>
    <row r="736" spans="23:30">
      <c r="W736" s="44"/>
      <c r="X736" s="44"/>
      <c r="Y736" s="44"/>
      <c r="Z736" s="44"/>
      <c r="AA736" s="44"/>
      <c r="AB736" s="44"/>
      <c r="AC736" s="44"/>
      <c r="AD736" s="44"/>
    </row>
    <row r="737" spans="23:30">
      <c r="W737" s="44"/>
      <c r="X737" s="44"/>
      <c r="Y737" s="44"/>
      <c r="Z737" s="44"/>
      <c r="AA737" s="44"/>
      <c r="AB737" s="44"/>
      <c r="AC737" s="44"/>
      <c r="AD737" s="44"/>
    </row>
    <row r="738" spans="23:30">
      <c r="W738" s="44"/>
      <c r="X738" s="44"/>
      <c r="Y738" s="44"/>
      <c r="Z738" s="44"/>
      <c r="AA738" s="44"/>
      <c r="AB738" s="44"/>
      <c r="AC738" s="44"/>
      <c r="AD738" s="44"/>
    </row>
    <row r="739" spans="23:30">
      <c r="W739" s="44"/>
      <c r="X739" s="44"/>
      <c r="Y739" s="44"/>
      <c r="Z739" s="44"/>
      <c r="AA739" s="44"/>
      <c r="AB739" s="44"/>
      <c r="AC739" s="44"/>
      <c r="AD739" s="44"/>
    </row>
    <row r="740" spans="23:30">
      <c r="W740" s="44"/>
      <c r="X740" s="44"/>
      <c r="Y740" s="44"/>
      <c r="Z740" s="44"/>
      <c r="AA740" s="44"/>
      <c r="AB740" s="44"/>
      <c r="AC740" s="44"/>
      <c r="AD740" s="44"/>
    </row>
    <row r="741" spans="23:30">
      <c r="W741" s="44"/>
      <c r="X741" s="44"/>
      <c r="Y741" s="44"/>
      <c r="Z741" s="44"/>
      <c r="AA741" s="44"/>
      <c r="AB741" s="44"/>
      <c r="AC741" s="44"/>
      <c r="AD741" s="44"/>
    </row>
    <row r="742" spans="23:30">
      <c r="W742" s="44"/>
      <c r="X742" s="44"/>
      <c r="Y742" s="44"/>
      <c r="Z742" s="44"/>
      <c r="AA742" s="44"/>
      <c r="AB742" s="44"/>
      <c r="AC742" s="44"/>
      <c r="AD742" s="44"/>
    </row>
    <row r="743" spans="23:30">
      <c r="W743" s="44"/>
      <c r="X743" s="44"/>
      <c r="Y743" s="44"/>
      <c r="Z743" s="44"/>
      <c r="AA743" s="44"/>
      <c r="AB743" s="44"/>
      <c r="AC743" s="44"/>
      <c r="AD743" s="44"/>
    </row>
    <row r="744" spans="23:30">
      <c r="W744" s="44"/>
      <c r="X744" s="44"/>
      <c r="Y744" s="44"/>
      <c r="Z744" s="44"/>
      <c r="AA744" s="44"/>
      <c r="AB744" s="44"/>
      <c r="AC744" s="44"/>
      <c r="AD744" s="44"/>
    </row>
    <row r="745" spans="23:30">
      <c r="W745" s="44"/>
      <c r="X745" s="44"/>
      <c r="Y745" s="44"/>
      <c r="Z745" s="44"/>
      <c r="AA745" s="44"/>
      <c r="AB745" s="44"/>
      <c r="AC745" s="44"/>
      <c r="AD745" s="44"/>
    </row>
    <row r="746" spans="23:30">
      <c r="W746" s="44"/>
      <c r="X746" s="44"/>
      <c r="Y746" s="44"/>
      <c r="Z746" s="44"/>
      <c r="AA746" s="44"/>
      <c r="AB746" s="44"/>
      <c r="AC746" s="44"/>
      <c r="AD746" s="44"/>
    </row>
    <row r="747" spans="23:30">
      <c r="W747" s="44"/>
      <c r="X747" s="44"/>
      <c r="Y747" s="44"/>
      <c r="Z747" s="44"/>
      <c r="AA747" s="44"/>
      <c r="AB747" s="44"/>
      <c r="AC747" s="44"/>
      <c r="AD747" s="44"/>
    </row>
    <row r="748" spans="23:30">
      <c r="W748" s="44"/>
      <c r="X748" s="44"/>
      <c r="Y748" s="44"/>
      <c r="Z748" s="44"/>
      <c r="AA748" s="44"/>
      <c r="AB748" s="44"/>
      <c r="AC748" s="44"/>
      <c r="AD748" s="44"/>
    </row>
    <row r="749" spans="23:30">
      <c r="W749" s="44"/>
      <c r="X749" s="44"/>
      <c r="Y749" s="44"/>
      <c r="Z749" s="44"/>
      <c r="AA749" s="44"/>
      <c r="AB749" s="44"/>
      <c r="AC749" s="44"/>
      <c r="AD749" s="44"/>
    </row>
    <row r="750" spans="23:30">
      <c r="W750" s="44"/>
      <c r="X750" s="44"/>
      <c r="Y750" s="44"/>
      <c r="Z750" s="44"/>
      <c r="AA750" s="44"/>
      <c r="AB750" s="44"/>
      <c r="AC750" s="44"/>
      <c r="AD750" s="44"/>
    </row>
    <row r="751" spans="23:30">
      <c r="W751" s="44"/>
      <c r="X751" s="44"/>
      <c r="Y751" s="44"/>
      <c r="Z751" s="44"/>
      <c r="AA751" s="44"/>
      <c r="AB751" s="44"/>
      <c r="AC751" s="44"/>
      <c r="AD751" s="44"/>
    </row>
    <row r="752" spans="23:30">
      <c r="W752" s="44"/>
      <c r="X752" s="44"/>
      <c r="Y752" s="44"/>
      <c r="Z752" s="44"/>
      <c r="AA752" s="44"/>
      <c r="AB752" s="44"/>
      <c r="AC752" s="44"/>
      <c r="AD752" s="44"/>
    </row>
    <row r="753" spans="23:30">
      <c r="W753" s="44"/>
      <c r="X753" s="44"/>
      <c r="Y753" s="44"/>
      <c r="Z753" s="44"/>
      <c r="AA753" s="44"/>
      <c r="AB753" s="44"/>
      <c r="AC753" s="44"/>
      <c r="AD753" s="44"/>
    </row>
    <row r="754" spans="23:30">
      <c r="W754" s="44"/>
      <c r="X754" s="44"/>
      <c r="Y754" s="44"/>
      <c r="Z754" s="44"/>
      <c r="AA754" s="44"/>
      <c r="AB754" s="44"/>
      <c r="AC754" s="44"/>
      <c r="AD754" s="44"/>
    </row>
    <row r="755" spans="23:30">
      <c r="W755" s="44"/>
      <c r="X755" s="44"/>
      <c r="Y755" s="44"/>
      <c r="Z755" s="44"/>
      <c r="AA755" s="44"/>
      <c r="AB755" s="44"/>
      <c r="AC755" s="44"/>
      <c r="AD755" s="44"/>
    </row>
    <row r="756" spans="23:30">
      <c r="W756" s="44"/>
      <c r="X756" s="44"/>
      <c r="Y756" s="44"/>
      <c r="Z756" s="44"/>
      <c r="AA756" s="44"/>
      <c r="AB756" s="44"/>
      <c r="AC756" s="44"/>
      <c r="AD756" s="44"/>
    </row>
    <row r="757" spans="23:30">
      <c r="W757" s="44"/>
      <c r="X757" s="44"/>
      <c r="Y757" s="44"/>
      <c r="Z757" s="44"/>
      <c r="AA757" s="44"/>
      <c r="AB757" s="44"/>
      <c r="AC757" s="44"/>
      <c r="AD757" s="44"/>
    </row>
    <row r="758" spans="23:30">
      <c r="W758" s="44"/>
      <c r="X758" s="44"/>
      <c r="Y758" s="44"/>
      <c r="Z758" s="44"/>
      <c r="AA758" s="44"/>
      <c r="AB758" s="44"/>
      <c r="AC758" s="44"/>
      <c r="AD758" s="44"/>
    </row>
    <row r="759" spans="23:30">
      <c r="W759" s="44"/>
      <c r="X759" s="44"/>
      <c r="Y759" s="44"/>
      <c r="Z759" s="44"/>
      <c r="AA759" s="44"/>
      <c r="AB759" s="44"/>
      <c r="AC759" s="44"/>
      <c r="AD759" s="44"/>
    </row>
    <row r="760" spans="23:30">
      <c r="W760" s="44"/>
      <c r="X760" s="44"/>
      <c r="Y760" s="44"/>
      <c r="Z760" s="44"/>
      <c r="AA760" s="44"/>
      <c r="AB760" s="44"/>
      <c r="AC760" s="44"/>
      <c r="AD760" s="44"/>
    </row>
    <row r="761" spans="23:30">
      <c r="W761" s="44"/>
      <c r="X761" s="44"/>
      <c r="Y761" s="44"/>
      <c r="Z761" s="44"/>
      <c r="AA761" s="44"/>
      <c r="AB761" s="44"/>
      <c r="AC761" s="44"/>
      <c r="AD761" s="44"/>
    </row>
    <row r="762" spans="23:30">
      <c r="W762" s="44"/>
      <c r="X762" s="44"/>
      <c r="Y762" s="44"/>
      <c r="Z762" s="44"/>
      <c r="AA762" s="44"/>
      <c r="AB762" s="44"/>
      <c r="AC762" s="44"/>
      <c r="AD762" s="44"/>
    </row>
    <row r="763" spans="23:30">
      <c r="W763" s="44"/>
      <c r="X763" s="44"/>
      <c r="Y763" s="44"/>
      <c r="Z763" s="44"/>
      <c r="AA763" s="44"/>
      <c r="AB763" s="44"/>
      <c r="AC763" s="44"/>
      <c r="AD763" s="44"/>
    </row>
    <row r="764" spans="23:30">
      <c r="W764" s="44"/>
      <c r="X764" s="44"/>
      <c r="Y764" s="44"/>
      <c r="Z764" s="44"/>
      <c r="AA764" s="44"/>
      <c r="AB764" s="44"/>
      <c r="AC764" s="44"/>
      <c r="AD764" s="44"/>
    </row>
    <row r="765" spans="23:30">
      <c r="W765" s="44"/>
      <c r="X765" s="44"/>
      <c r="Y765" s="44"/>
      <c r="Z765" s="44"/>
      <c r="AA765" s="44"/>
      <c r="AB765" s="44"/>
      <c r="AC765" s="44"/>
      <c r="AD765" s="44"/>
    </row>
    <row r="766" spans="23:30">
      <c r="W766" s="44"/>
      <c r="X766" s="44"/>
      <c r="Y766" s="44"/>
      <c r="Z766" s="44"/>
      <c r="AA766" s="44"/>
      <c r="AB766" s="44"/>
      <c r="AC766" s="44"/>
      <c r="AD766" s="44"/>
    </row>
    <row r="767" spans="23:30">
      <c r="W767" s="44"/>
      <c r="X767" s="44"/>
      <c r="Y767" s="44"/>
      <c r="Z767" s="44"/>
      <c r="AA767" s="44"/>
      <c r="AB767" s="44"/>
      <c r="AC767" s="44"/>
      <c r="AD767" s="44"/>
    </row>
    <row r="768" spans="23:30">
      <c r="W768" s="44"/>
      <c r="X768" s="44"/>
      <c r="Y768" s="44"/>
      <c r="Z768" s="44"/>
      <c r="AA768" s="44"/>
      <c r="AB768" s="44"/>
      <c r="AC768" s="44"/>
      <c r="AD768" s="44"/>
    </row>
    <row r="769" spans="23:30">
      <c r="W769" s="44"/>
      <c r="X769" s="44"/>
      <c r="Y769" s="44"/>
      <c r="Z769" s="44"/>
      <c r="AA769" s="44"/>
      <c r="AB769" s="44"/>
      <c r="AC769" s="44"/>
      <c r="AD769" s="44"/>
    </row>
    <row r="770" spans="23:30">
      <c r="W770" s="44"/>
      <c r="X770" s="44"/>
      <c r="Y770" s="44"/>
      <c r="Z770" s="44"/>
      <c r="AA770" s="44"/>
      <c r="AB770" s="44"/>
      <c r="AC770" s="44"/>
      <c r="AD770" s="44"/>
    </row>
    <row r="771" spans="23:30">
      <c r="W771" s="44"/>
      <c r="X771" s="44"/>
      <c r="Y771" s="44"/>
      <c r="Z771" s="44"/>
      <c r="AA771" s="44"/>
      <c r="AB771" s="44"/>
      <c r="AC771" s="44"/>
      <c r="AD771" s="44"/>
    </row>
    <row r="772" spans="23:30">
      <c r="W772" s="44"/>
      <c r="X772" s="44"/>
      <c r="Y772" s="44"/>
      <c r="Z772" s="44"/>
      <c r="AA772" s="44"/>
      <c r="AB772" s="44"/>
      <c r="AC772" s="44"/>
      <c r="AD772" s="44"/>
    </row>
    <row r="773" spans="23:30">
      <c r="W773" s="44"/>
      <c r="X773" s="44"/>
      <c r="Y773" s="44"/>
      <c r="Z773" s="44"/>
      <c r="AA773" s="44"/>
      <c r="AB773" s="44"/>
      <c r="AC773" s="44"/>
      <c r="AD773" s="44"/>
    </row>
    <row r="774" spans="23:30">
      <c r="W774" s="44"/>
      <c r="X774" s="44"/>
      <c r="Y774" s="44"/>
      <c r="Z774" s="44"/>
      <c r="AA774" s="44"/>
      <c r="AB774" s="44"/>
      <c r="AC774" s="44"/>
      <c r="AD774" s="44"/>
    </row>
    <row r="775" spans="23:30">
      <c r="W775" s="44"/>
      <c r="X775" s="44"/>
      <c r="Y775" s="44"/>
      <c r="Z775" s="44"/>
      <c r="AA775" s="44"/>
      <c r="AB775" s="44"/>
      <c r="AC775" s="44"/>
      <c r="AD775" s="44"/>
    </row>
    <row r="776" spans="23:30">
      <c r="W776" s="44"/>
      <c r="X776" s="44"/>
      <c r="Y776" s="44"/>
      <c r="Z776" s="44"/>
      <c r="AA776" s="44"/>
      <c r="AB776" s="44"/>
      <c r="AC776" s="44"/>
      <c r="AD776" s="44"/>
    </row>
    <row r="777" spans="23:30">
      <c r="W777" s="44"/>
      <c r="X777" s="44"/>
      <c r="Y777" s="44"/>
      <c r="Z777" s="44"/>
      <c r="AA777" s="44"/>
      <c r="AB777" s="44"/>
      <c r="AC777" s="44"/>
      <c r="AD777" s="44"/>
    </row>
    <row r="778" spans="23:30">
      <c r="W778" s="44"/>
      <c r="X778" s="44"/>
      <c r="Y778" s="44"/>
      <c r="Z778" s="44"/>
      <c r="AA778" s="44"/>
      <c r="AB778" s="44"/>
      <c r="AC778" s="44"/>
      <c r="AD778" s="44"/>
    </row>
    <row r="779" spans="23:30">
      <c r="W779" s="44"/>
      <c r="X779" s="44"/>
      <c r="Y779" s="44"/>
      <c r="Z779" s="44"/>
      <c r="AA779" s="44"/>
      <c r="AB779" s="44"/>
      <c r="AC779" s="44"/>
      <c r="AD779" s="44"/>
    </row>
    <row r="780" spans="23:30">
      <c r="W780" s="44"/>
      <c r="X780" s="44"/>
      <c r="Y780" s="44"/>
      <c r="Z780" s="44"/>
      <c r="AA780" s="44"/>
      <c r="AB780" s="44"/>
      <c r="AC780" s="44"/>
      <c r="AD780" s="44"/>
    </row>
    <row r="781" spans="23:30">
      <c r="W781" s="44"/>
      <c r="X781" s="44"/>
      <c r="Y781" s="44"/>
      <c r="Z781" s="44"/>
      <c r="AA781" s="44"/>
      <c r="AB781" s="44"/>
      <c r="AC781" s="44"/>
      <c r="AD781" s="44"/>
    </row>
    <row r="782" spans="23:30">
      <c r="W782" s="44"/>
      <c r="X782" s="44"/>
      <c r="Y782" s="44"/>
      <c r="Z782" s="44"/>
      <c r="AA782" s="44"/>
      <c r="AB782" s="44"/>
      <c r="AC782" s="44"/>
      <c r="AD782" s="44"/>
    </row>
    <row r="783" spans="23:30">
      <c r="W783" s="44"/>
      <c r="X783" s="44"/>
      <c r="Y783" s="44"/>
      <c r="Z783" s="44"/>
      <c r="AA783" s="44"/>
      <c r="AB783" s="44"/>
      <c r="AC783" s="44"/>
      <c r="AD783" s="44"/>
    </row>
    <row r="784" spans="23:30">
      <c r="W784" s="44"/>
      <c r="X784" s="44"/>
      <c r="Y784" s="44"/>
      <c r="Z784" s="44"/>
      <c r="AA784" s="44"/>
      <c r="AB784" s="44"/>
      <c r="AC784" s="44"/>
      <c r="AD784" s="44"/>
    </row>
    <row r="785" spans="23:30">
      <c r="W785" s="44"/>
      <c r="X785" s="44"/>
      <c r="Y785" s="44"/>
      <c r="Z785" s="44"/>
      <c r="AA785" s="44"/>
      <c r="AB785" s="44"/>
      <c r="AC785" s="44"/>
      <c r="AD785" s="44"/>
    </row>
    <row r="786" spans="23:30">
      <c r="W786" s="44"/>
      <c r="X786" s="44"/>
      <c r="Y786" s="44"/>
      <c r="Z786" s="44"/>
      <c r="AA786" s="44"/>
      <c r="AB786" s="44"/>
      <c r="AC786" s="44"/>
      <c r="AD786" s="44"/>
    </row>
    <row r="787" spans="23:30">
      <c r="W787" s="44"/>
      <c r="X787" s="44"/>
      <c r="Y787" s="44"/>
      <c r="Z787" s="44"/>
      <c r="AA787" s="44"/>
      <c r="AB787" s="44"/>
      <c r="AC787" s="44"/>
      <c r="AD787" s="44"/>
    </row>
    <row r="788" spans="23:30">
      <c r="W788" s="44"/>
      <c r="X788" s="44"/>
      <c r="Y788" s="44"/>
      <c r="Z788" s="44"/>
      <c r="AA788" s="44"/>
      <c r="AB788" s="44"/>
      <c r="AC788" s="44"/>
      <c r="AD788" s="44"/>
    </row>
    <row r="789" spans="23:30">
      <c r="W789" s="44"/>
      <c r="X789" s="44"/>
      <c r="Y789" s="44"/>
      <c r="Z789" s="44"/>
      <c r="AA789" s="44"/>
      <c r="AB789" s="44"/>
      <c r="AC789" s="44"/>
      <c r="AD789" s="44"/>
    </row>
    <row r="790" spans="23:30">
      <c r="W790" s="44"/>
      <c r="X790" s="44"/>
      <c r="Y790" s="44"/>
      <c r="Z790" s="44"/>
      <c r="AA790" s="44"/>
      <c r="AB790" s="44"/>
      <c r="AC790" s="44"/>
      <c r="AD790" s="44"/>
    </row>
    <row r="791" spans="23:30">
      <c r="W791" s="44"/>
      <c r="X791" s="44"/>
      <c r="Y791" s="44"/>
      <c r="Z791" s="44"/>
      <c r="AA791" s="44"/>
      <c r="AB791" s="44"/>
      <c r="AC791" s="44"/>
      <c r="AD791" s="44"/>
    </row>
    <row r="792" spans="23:30">
      <c r="W792" s="44"/>
      <c r="X792" s="44"/>
      <c r="Y792" s="44"/>
      <c r="Z792" s="44"/>
      <c r="AA792" s="44"/>
      <c r="AB792" s="44"/>
      <c r="AC792" s="44"/>
      <c r="AD792" s="44"/>
    </row>
    <row r="793" spans="23:30">
      <c r="W793" s="44"/>
      <c r="X793" s="44"/>
      <c r="Y793" s="44"/>
      <c r="Z793" s="44"/>
      <c r="AA793" s="44"/>
      <c r="AB793" s="44"/>
      <c r="AC793" s="44"/>
      <c r="AD793" s="44"/>
    </row>
    <row r="794" spans="23:30">
      <c r="W794" s="44"/>
      <c r="X794" s="44"/>
      <c r="Y794" s="44"/>
      <c r="Z794" s="44"/>
      <c r="AA794" s="44"/>
      <c r="AB794" s="44"/>
      <c r="AC794" s="44"/>
      <c r="AD794" s="44"/>
    </row>
    <row r="795" spans="23:30">
      <c r="W795" s="44"/>
      <c r="X795" s="44"/>
      <c r="Y795" s="44"/>
      <c r="Z795" s="44"/>
      <c r="AA795" s="44"/>
      <c r="AB795" s="44"/>
      <c r="AC795" s="44"/>
      <c r="AD795" s="44"/>
    </row>
    <row r="796" spans="23:30">
      <c r="W796" s="44"/>
      <c r="X796" s="44"/>
      <c r="Y796" s="44"/>
      <c r="Z796" s="44"/>
      <c r="AA796" s="44"/>
      <c r="AB796" s="44"/>
      <c r="AC796" s="44"/>
      <c r="AD796" s="44"/>
    </row>
    <row r="797" spans="23:30">
      <c r="W797" s="44"/>
      <c r="X797" s="44"/>
      <c r="Y797" s="44"/>
      <c r="Z797" s="44"/>
      <c r="AA797" s="44"/>
      <c r="AB797" s="44"/>
      <c r="AC797" s="44"/>
      <c r="AD797" s="44"/>
    </row>
    <row r="798" spans="23:30">
      <c r="W798" s="44"/>
      <c r="X798" s="44"/>
      <c r="Y798" s="44"/>
      <c r="Z798" s="44"/>
      <c r="AA798" s="44"/>
      <c r="AB798" s="44"/>
      <c r="AC798" s="44"/>
      <c r="AD798" s="44"/>
    </row>
    <row r="799" spans="23:30">
      <c r="W799" s="44"/>
      <c r="X799" s="44"/>
      <c r="Y799" s="44"/>
      <c r="Z799" s="44"/>
      <c r="AA799" s="44"/>
      <c r="AB799" s="44"/>
      <c r="AC799" s="44"/>
      <c r="AD799" s="44"/>
    </row>
    <row r="800" spans="23:30">
      <c r="W800" s="44"/>
      <c r="X800" s="44"/>
      <c r="Y800" s="44"/>
      <c r="Z800" s="44"/>
      <c r="AA800" s="44"/>
      <c r="AB800" s="44"/>
      <c r="AC800" s="44"/>
      <c r="AD800" s="44"/>
    </row>
    <row r="801" spans="23:30">
      <c r="W801" s="44"/>
      <c r="X801" s="44"/>
      <c r="Y801" s="44"/>
      <c r="Z801" s="44"/>
      <c r="AA801" s="44"/>
      <c r="AB801" s="44"/>
      <c r="AC801" s="44"/>
      <c r="AD801" s="44"/>
    </row>
    <row r="802" spans="23:30">
      <c r="W802" s="44"/>
      <c r="X802" s="44"/>
      <c r="Y802" s="44"/>
      <c r="Z802" s="44"/>
      <c r="AA802" s="44"/>
      <c r="AB802" s="44"/>
      <c r="AC802" s="44"/>
      <c r="AD802" s="44"/>
    </row>
    <row r="803" spans="23:30">
      <c r="W803" s="44"/>
      <c r="X803" s="44"/>
      <c r="Y803" s="44"/>
      <c r="Z803" s="44"/>
      <c r="AA803" s="44"/>
      <c r="AB803" s="44"/>
      <c r="AC803" s="44"/>
      <c r="AD803" s="44"/>
    </row>
    <row r="804" spans="23:30">
      <c r="W804" s="44"/>
      <c r="X804" s="44"/>
      <c r="Y804" s="44"/>
      <c r="Z804" s="44"/>
      <c r="AA804" s="44"/>
      <c r="AB804" s="44"/>
      <c r="AC804" s="44"/>
      <c r="AD804" s="44"/>
    </row>
    <row r="805" spans="23:30">
      <c r="W805" s="44"/>
      <c r="X805" s="44"/>
      <c r="Y805" s="44"/>
      <c r="Z805" s="44"/>
      <c r="AA805" s="44"/>
      <c r="AB805" s="44"/>
      <c r="AC805" s="44"/>
      <c r="AD805" s="44"/>
    </row>
    <row r="806" spans="23:30">
      <c r="W806" s="44"/>
      <c r="X806" s="44"/>
      <c r="Y806" s="44"/>
      <c r="Z806" s="44"/>
      <c r="AA806" s="44"/>
      <c r="AB806" s="44"/>
      <c r="AC806" s="44"/>
      <c r="AD806" s="44"/>
    </row>
    <row r="807" spans="23:30">
      <c r="W807" s="44"/>
      <c r="X807" s="44"/>
      <c r="Y807" s="44"/>
      <c r="Z807" s="44"/>
      <c r="AA807" s="44"/>
      <c r="AB807" s="44"/>
      <c r="AC807" s="44"/>
      <c r="AD807" s="44"/>
    </row>
    <row r="808" spans="23:30">
      <c r="W808" s="44"/>
      <c r="X808" s="44"/>
      <c r="Y808" s="44"/>
      <c r="Z808" s="44"/>
      <c r="AA808" s="44"/>
      <c r="AB808" s="44"/>
      <c r="AC808" s="44"/>
      <c r="AD808" s="44"/>
    </row>
    <row r="809" spans="23:30">
      <c r="W809" s="44"/>
      <c r="X809" s="44"/>
      <c r="Y809" s="44"/>
      <c r="Z809" s="44"/>
      <c r="AA809" s="44"/>
      <c r="AB809" s="44"/>
      <c r="AC809" s="44"/>
      <c r="AD809" s="44"/>
    </row>
    <row r="810" spans="23:30">
      <c r="W810" s="44"/>
      <c r="X810" s="44"/>
      <c r="Y810" s="44"/>
      <c r="Z810" s="44"/>
      <c r="AA810" s="44"/>
      <c r="AB810" s="44"/>
      <c r="AC810" s="44"/>
      <c r="AD810" s="44"/>
    </row>
    <row r="811" spans="23:30">
      <c r="W811" s="44"/>
      <c r="X811" s="44"/>
      <c r="Y811" s="44"/>
      <c r="Z811" s="44"/>
      <c r="AA811" s="44"/>
      <c r="AB811" s="44"/>
      <c r="AC811" s="44"/>
      <c r="AD811" s="44"/>
    </row>
    <row r="812" spans="23:30">
      <c r="W812" s="44"/>
      <c r="X812" s="44"/>
      <c r="Y812" s="44"/>
      <c r="Z812" s="44"/>
      <c r="AA812" s="44"/>
      <c r="AB812" s="44"/>
      <c r="AC812" s="44"/>
      <c r="AD812" s="44"/>
    </row>
    <row r="813" spans="23:30">
      <c r="W813" s="44"/>
      <c r="X813" s="44"/>
      <c r="Y813" s="44"/>
      <c r="Z813" s="44"/>
      <c r="AA813" s="44"/>
      <c r="AB813" s="44"/>
      <c r="AC813" s="44"/>
      <c r="AD813" s="44"/>
    </row>
    <row r="814" spans="23:30">
      <c r="W814" s="44"/>
      <c r="X814" s="44"/>
      <c r="Y814" s="44"/>
      <c r="Z814" s="44"/>
      <c r="AA814" s="44"/>
      <c r="AB814" s="44"/>
      <c r="AC814" s="44"/>
      <c r="AD814" s="44"/>
    </row>
    <row r="815" spans="23:30">
      <c r="W815" s="44"/>
      <c r="X815" s="44"/>
      <c r="Y815" s="44"/>
      <c r="Z815" s="44"/>
      <c r="AA815" s="44"/>
      <c r="AB815" s="44"/>
      <c r="AC815" s="44"/>
      <c r="AD815" s="44"/>
    </row>
    <row r="816" spans="23:30">
      <c r="W816" s="44"/>
      <c r="X816" s="44"/>
      <c r="Y816" s="44"/>
      <c r="Z816" s="44"/>
      <c r="AA816" s="44"/>
      <c r="AB816" s="44"/>
      <c r="AC816" s="44"/>
      <c r="AD816" s="44"/>
    </row>
    <row r="817" spans="23:30">
      <c r="W817" s="44"/>
      <c r="X817" s="44"/>
      <c r="Y817" s="44"/>
      <c r="Z817" s="44"/>
      <c r="AA817" s="44"/>
      <c r="AB817" s="44"/>
      <c r="AC817" s="44"/>
      <c r="AD817" s="44"/>
    </row>
    <row r="818" spans="23:30">
      <c r="W818" s="44"/>
      <c r="X818" s="44"/>
      <c r="Y818" s="44"/>
      <c r="Z818" s="44"/>
      <c r="AA818" s="44"/>
      <c r="AB818" s="44"/>
      <c r="AC818" s="44"/>
      <c r="AD818" s="44"/>
    </row>
    <row r="819" spans="23:30">
      <c r="W819" s="44"/>
      <c r="X819" s="44"/>
      <c r="Y819" s="44"/>
      <c r="Z819" s="44"/>
      <c r="AA819" s="44"/>
      <c r="AB819" s="44"/>
      <c r="AC819" s="44"/>
      <c r="AD819" s="44"/>
    </row>
    <row r="820" spans="23:30">
      <c r="W820" s="44"/>
      <c r="X820" s="44"/>
      <c r="Y820" s="44"/>
      <c r="Z820" s="44"/>
      <c r="AA820" s="44"/>
      <c r="AB820" s="44"/>
      <c r="AC820" s="44"/>
      <c r="AD820" s="44"/>
    </row>
    <row r="821" spans="23:30">
      <c r="W821" s="44"/>
      <c r="X821" s="44"/>
      <c r="Y821" s="44"/>
      <c r="Z821" s="44"/>
      <c r="AA821" s="44"/>
      <c r="AB821" s="44"/>
      <c r="AC821" s="44"/>
      <c r="AD821" s="44"/>
    </row>
    <row r="822" spans="23:30">
      <c r="W822" s="44"/>
      <c r="X822" s="44"/>
      <c r="Y822" s="44"/>
      <c r="Z822" s="44"/>
      <c r="AA822" s="44"/>
      <c r="AB822" s="44"/>
      <c r="AC822" s="44"/>
      <c r="AD822" s="44"/>
    </row>
    <row r="823" spans="23:30">
      <c r="W823" s="44"/>
      <c r="X823" s="44"/>
      <c r="Y823" s="44"/>
      <c r="Z823" s="44"/>
      <c r="AA823" s="44"/>
      <c r="AB823" s="44"/>
      <c r="AC823" s="44"/>
      <c r="AD823" s="44"/>
    </row>
    <row r="824" spans="23:30">
      <c r="W824" s="44"/>
      <c r="X824" s="44"/>
      <c r="Y824" s="44"/>
      <c r="Z824" s="44"/>
      <c r="AA824" s="44"/>
      <c r="AB824" s="44"/>
      <c r="AC824" s="44"/>
      <c r="AD824" s="44"/>
    </row>
    <row r="825" spans="23:30">
      <c r="W825" s="44"/>
      <c r="X825" s="44"/>
      <c r="Y825" s="44"/>
      <c r="Z825" s="44"/>
      <c r="AA825" s="44"/>
      <c r="AB825" s="44"/>
      <c r="AC825" s="44"/>
      <c r="AD825" s="44"/>
    </row>
    <row r="826" spans="23:30">
      <c r="W826" s="44"/>
      <c r="X826" s="44"/>
      <c r="Y826" s="44"/>
      <c r="Z826" s="44"/>
      <c r="AA826" s="44"/>
      <c r="AB826" s="44"/>
      <c r="AC826" s="44"/>
      <c r="AD826" s="44"/>
    </row>
    <row r="827" spans="23:30">
      <c r="W827" s="44"/>
      <c r="X827" s="44"/>
      <c r="Y827" s="44"/>
      <c r="Z827" s="44"/>
      <c r="AA827" s="44"/>
      <c r="AB827" s="44"/>
      <c r="AC827" s="44"/>
      <c r="AD827" s="44"/>
    </row>
    <row r="828" spans="23:30">
      <c r="W828" s="44"/>
      <c r="X828" s="44"/>
      <c r="Y828" s="44"/>
      <c r="Z828" s="44"/>
      <c r="AA828" s="44"/>
      <c r="AB828" s="44"/>
      <c r="AC828" s="44"/>
      <c r="AD828" s="44"/>
    </row>
    <row r="829" spans="23:30">
      <c r="W829" s="44"/>
      <c r="X829" s="44"/>
      <c r="Y829" s="44"/>
      <c r="Z829" s="44"/>
      <c r="AA829" s="44"/>
      <c r="AB829" s="44"/>
      <c r="AC829" s="44"/>
      <c r="AD829" s="44"/>
    </row>
    <row r="830" spans="23:30">
      <c r="W830" s="44"/>
      <c r="X830" s="44"/>
      <c r="Y830" s="44"/>
      <c r="Z830" s="44"/>
      <c r="AA830" s="44"/>
      <c r="AB830" s="44"/>
      <c r="AC830" s="44"/>
      <c r="AD830" s="44"/>
    </row>
    <row r="831" spans="23:30">
      <c r="W831" s="44"/>
      <c r="X831" s="44"/>
      <c r="Y831" s="44"/>
      <c r="Z831" s="44"/>
      <c r="AA831" s="44"/>
      <c r="AB831" s="44"/>
      <c r="AC831" s="44"/>
      <c r="AD831" s="44"/>
    </row>
    <row r="832" spans="23:30">
      <c r="W832" s="44"/>
      <c r="X832" s="44"/>
      <c r="Y832" s="44"/>
      <c r="Z832" s="44"/>
      <c r="AA832" s="44"/>
      <c r="AB832" s="44"/>
      <c r="AC832" s="44"/>
      <c r="AD832" s="44"/>
    </row>
    <row r="833" spans="23:30">
      <c r="W833" s="44"/>
      <c r="X833" s="44"/>
      <c r="Y833" s="44"/>
      <c r="Z833" s="44"/>
      <c r="AA833" s="44"/>
      <c r="AB833" s="44"/>
      <c r="AC833" s="44"/>
      <c r="AD833" s="44"/>
    </row>
    <row r="834" spans="23:30">
      <c r="W834" s="44"/>
      <c r="X834" s="44"/>
      <c r="Y834" s="44"/>
      <c r="Z834" s="44"/>
      <c r="AA834" s="44"/>
      <c r="AB834" s="44"/>
      <c r="AC834" s="44"/>
      <c r="AD834" s="44"/>
    </row>
    <row r="835" spans="23:30">
      <c r="W835" s="44"/>
      <c r="X835" s="44"/>
      <c r="Y835" s="44"/>
      <c r="Z835" s="44"/>
      <c r="AA835" s="44"/>
      <c r="AB835" s="44"/>
      <c r="AC835" s="44"/>
      <c r="AD835" s="44"/>
    </row>
    <row r="836" spans="23:30">
      <c r="W836" s="44"/>
      <c r="X836" s="44"/>
      <c r="Y836" s="44"/>
      <c r="Z836" s="44"/>
      <c r="AA836" s="44"/>
      <c r="AB836" s="44"/>
      <c r="AC836" s="44"/>
      <c r="AD836" s="44"/>
    </row>
    <row r="837" spans="23:30">
      <c r="W837" s="44"/>
      <c r="X837" s="44"/>
      <c r="Y837" s="44"/>
      <c r="Z837" s="44"/>
      <c r="AA837" s="44"/>
      <c r="AB837" s="44"/>
      <c r="AC837" s="44"/>
      <c r="AD837" s="44"/>
    </row>
    <row r="838" spans="23:30">
      <c r="W838" s="44"/>
      <c r="X838" s="44"/>
      <c r="Y838" s="44"/>
      <c r="Z838" s="44"/>
      <c r="AA838" s="44"/>
      <c r="AB838" s="44"/>
      <c r="AC838" s="44"/>
      <c r="AD838" s="44"/>
    </row>
    <row r="839" spans="23:30">
      <c r="W839" s="44"/>
      <c r="X839" s="44"/>
      <c r="Y839" s="44"/>
      <c r="Z839" s="44"/>
      <c r="AA839" s="44"/>
      <c r="AB839" s="44"/>
      <c r="AC839" s="44"/>
      <c r="AD839" s="44"/>
    </row>
    <row r="840" spans="23:30">
      <c r="W840" s="44"/>
      <c r="X840" s="44"/>
      <c r="Y840" s="44"/>
      <c r="Z840" s="44"/>
      <c r="AA840" s="44"/>
      <c r="AB840" s="44"/>
      <c r="AC840" s="44"/>
      <c r="AD840" s="44"/>
    </row>
    <row r="841" spans="23:30">
      <c r="W841" s="44"/>
      <c r="X841" s="44"/>
      <c r="Y841" s="44"/>
      <c r="Z841" s="44"/>
      <c r="AA841" s="44"/>
      <c r="AB841" s="44"/>
      <c r="AC841" s="44"/>
      <c r="AD841" s="44"/>
    </row>
    <row r="842" spans="23:30">
      <c r="W842" s="44"/>
      <c r="X842" s="44"/>
      <c r="Y842" s="44"/>
      <c r="Z842" s="44"/>
      <c r="AA842" s="44"/>
      <c r="AB842" s="44"/>
      <c r="AC842" s="44"/>
      <c r="AD842" s="44"/>
    </row>
    <row r="843" spans="23:30">
      <c r="W843" s="44"/>
      <c r="X843" s="44"/>
      <c r="Y843" s="44"/>
      <c r="Z843" s="44"/>
      <c r="AA843" s="44"/>
      <c r="AB843" s="44"/>
      <c r="AC843" s="44"/>
      <c r="AD843" s="44"/>
    </row>
    <row r="844" spans="23:30">
      <c r="W844" s="44"/>
      <c r="X844" s="44"/>
      <c r="Y844" s="44"/>
      <c r="Z844" s="44"/>
      <c r="AA844" s="44"/>
      <c r="AB844" s="44"/>
      <c r="AC844" s="44"/>
      <c r="AD844" s="44"/>
    </row>
    <row r="845" spans="23:30">
      <c r="W845" s="44"/>
      <c r="X845" s="44"/>
      <c r="Y845" s="44"/>
      <c r="Z845" s="44"/>
      <c r="AA845" s="44"/>
      <c r="AB845" s="44"/>
      <c r="AC845" s="44"/>
      <c r="AD845" s="44"/>
    </row>
    <row r="846" spans="23:30">
      <c r="W846" s="44"/>
      <c r="X846" s="44"/>
      <c r="Y846" s="44"/>
      <c r="Z846" s="44"/>
      <c r="AA846" s="44"/>
      <c r="AB846" s="44"/>
      <c r="AC846" s="44"/>
      <c r="AD846" s="44"/>
    </row>
    <row r="847" spans="23:30">
      <c r="W847" s="44"/>
      <c r="X847" s="44"/>
      <c r="Y847" s="44"/>
      <c r="Z847" s="44"/>
      <c r="AA847" s="44"/>
      <c r="AB847" s="44"/>
      <c r="AC847" s="44"/>
      <c r="AD847" s="44"/>
    </row>
    <row r="848" spans="23:30">
      <c r="W848" s="44"/>
      <c r="X848" s="44"/>
      <c r="Y848" s="44"/>
      <c r="Z848" s="44"/>
      <c r="AA848" s="44"/>
      <c r="AB848" s="44"/>
      <c r="AC848" s="44"/>
      <c r="AD848" s="44"/>
    </row>
    <row r="849" spans="23:30">
      <c r="W849" s="44"/>
      <c r="X849" s="44"/>
      <c r="Y849" s="44"/>
      <c r="Z849" s="44"/>
      <c r="AA849" s="44"/>
      <c r="AB849" s="44"/>
      <c r="AC849" s="44"/>
      <c r="AD849" s="44"/>
    </row>
    <row r="850" spans="23:30">
      <c r="W850" s="44"/>
      <c r="X850" s="44"/>
      <c r="Y850" s="44"/>
      <c r="Z850" s="44"/>
      <c r="AA850" s="44"/>
      <c r="AB850" s="44"/>
      <c r="AC850" s="44"/>
      <c r="AD850" s="44"/>
    </row>
    <row r="851" spans="23:30">
      <c r="W851" s="44"/>
      <c r="X851" s="44"/>
      <c r="Y851" s="44"/>
      <c r="Z851" s="44"/>
      <c r="AA851" s="44"/>
      <c r="AB851" s="44"/>
      <c r="AC851" s="44"/>
      <c r="AD851" s="44"/>
    </row>
    <row r="852" spans="23:30">
      <c r="W852" s="44"/>
      <c r="X852" s="44"/>
      <c r="Y852" s="44"/>
      <c r="Z852" s="44"/>
      <c r="AA852" s="44"/>
      <c r="AB852" s="44"/>
      <c r="AC852" s="44"/>
      <c r="AD852" s="44"/>
    </row>
    <row r="853" spans="23:30">
      <c r="W853" s="44"/>
      <c r="X853" s="44"/>
      <c r="Y853" s="44"/>
      <c r="Z853" s="44"/>
      <c r="AA853" s="44"/>
      <c r="AB853" s="44"/>
      <c r="AC853" s="44"/>
      <c r="AD853" s="44"/>
    </row>
    <row r="854" spans="23:30">
      <c r="W854" s="44"/>
      <c r="X854" s="44"/>
      <c r="Y854" s="44"/>
      <c r="Z854" s="44"/>
      <c r="AA854" s="44"/>
      <c r="AB854" s="44"/>
      <c r="AC854" s="44"/>
      <c r="AD854" s="44"/>
    </row>
    <row r="855" spans="23:30">
      <c r="W855" s="44"/>
      <c r="X855" s="44"/>
      <c r="Y855" s="44"/>
      <c r="Z855" s="44"/>
      <c r="AA855" s="44"/>
      <c r="AB855" s="44"/>
      <c r="AC855" s="44"/>
      <c r="AD855" s="44"/>
    </row>
    <row r="856" spans="23:30">
      <c r="W856" s="44"/>
      <c r="X856" s="44"/>
      <c r="Y856" s="44"/>
      <c r="Z856" s="44"/>
      <c r="AA856" s="44"/>
      <c r="AB856" s="44"/>
      <c r="AC856" s="44"/>
      <c r="AD856" s="44"/>
    </row>
    <row r="857" spans="23:30">
      <c r="W857" s="44"/>
      <c r="X857" s="44"/>
      <c r="Y857" s="44"/>
      <c r="Z857" s="44"/>
      <c r="AA857" s="44"/>
      <c r="AB857" s="44"/>
      <c r="AC857" s="44"/>
      <c r="AD857" s="44"/>
    </row>
    <row r="858" spans="23:30">
      <c r="W858" s="44"/>
      <c r="X858" s="44"/>
      <c r="Y858" s="44"/>
      <c r="Z858" s="44"/>
      <c r="AA858" s="44"/>
      <c r="AB858" s="44"/>
      <c r="AC858" s="44"/>
      <c r="AD858" s="44"/>
    </row>
    <row r="859" spans="23:30">
      <c r="W859" s="44"/>
      <c r="X859" s="44"/>
      <c r="Y859" s="44"/>
      <c r="Z859" s="44"/>
      <c r="AA859" s="44"/>
      <c r="AB859" s="44"/>
      <c r="AC859" s="44"/>
      <c r="AD859" s="44"/>
    </row>
    <row r="860" spans="23:30">
      <c r="W860" s="44"/>
      <c r="X860" s="44"/>
      <c r="Y860" s="44"/>
      <c r="Z860" s="44"/>
      <c r="AA860" s="44"/>
      <c r="AB860" s="44"/>
      <c r="AC860" s="44"/>
      <c r="AD860" s="44"/>
    </row>
    <row r="861" spans="23:30">
      <c r="W861" s="44"/>
      <c r="X861" s="44"/>
      <c r="Y861" s="44"/>
      <c r="Z861" s="44"/>
      <c r="AA861" s="44"/>
      <c r="AB861" s="44"/>
      <c r="AC861" s="44"/>
      <c r="AD861" s="44"/>
    </row>
    <row r="862" spans="23:30">
      <c r="W862" s="44"/>
      <c r="X862" s="44"/>
      <c r="Y862" s="44"/>
      <c r="Z862" s="44"/>
      <c r="AA862" s="44"/>
      <c r="AB862" s="44"/>
      <c r="AC862" s="44"/>
      <c r="AD862" s="44"/>
    </row>
    <row r="863" spans="23:30">
      <c r="W863" s="44"/>
      <c r="X863" s="44"/>
      <c r="Y863" s="44"/>
      <c r="Z863" s="44"/>
      <c r="AA863" s="44"/>
      <c r="AB863" s="44"/>
      <c r="AC863" s="44"/>
      <c r="AD863" s="44"/>
    </row>
    <row r="864" spans="23:30">
      <c r="W864" s="44"/>
      <c r="X864" s="44"/>
      <c r="Y864" s="44"/>
      <c r="Z864" s="44"/>
      <c r="AA864" s="44"/>
      <c r="AB864" s="44"/>
      <c r="AC864" s="44"/>
      <c r="AD864" s="44"/>
    </row>
    <row r="865" spans="23:30">
      <c r="W865" s="44"/>
      <c r="X865" s="44"/>
      <c r="Y865" s="44"/>
      <c r="Z865" s="44"/>
      <c r="AA865" s="44"/>
      <c r="AB865" s="44"/>
      <c r="AC865" s="44"/>
      <c r="AD865" s="44"/>
    </row>
    <row r="866" spans="23:30">
      <c r="W866" s="44"/>
      <c r="X866" s="44"/>
      <c r="Y866" s="44"/>
      <c r="Z866" s="44"/>
      <c r="AA866" s="44"/>
      <c r="AB866" s="44"/>
      <c r="AC866" s="44"/>
      <c r="AD866" s="44"/>
    </row>
    <row r="867" spans="23:30">
      <c r="W867" s="44"/>
      <c r="X867" s="44"/>
      <c r="Y867" s="44"/>
      <c r="Z867" s="44"/>
      <c r="AA867" s="44"/>
      <c r="AB867" s="44"/>
      <c r="AC867" s="44"/>
      <c r="AD867" s="44"/>
    </row>
    <row r="868" spans="23:30">
      <c r="W868" s="44"/>
      <c r="X868" s="44"/>
      <c r="Y868" s="44"/>
      <c r="Z868" s="44"/>
      <c r="AA868" s="44"/>
      <c r="AB868" s="44"/>
      <c r="AC868" s="44"/>
      <c r="AD868" s="44"/>
    </row>
    <row r="869" spans="23:30">
      <c r="W869" s="44"/>
      <c r="X869" s="44"/>
      <c r="Y869" s="44"/>
      <c r="Z869" s="44"/>
      <c r="AA869" s="44"/>
      <c r="AB869" s="44"/>
      <c r="AC869" s="44"/>
      <c r="AD869" s="44"/>
    </row>
    <row r="870" spans="23:30">
      <c r="W870" s="44"/>
      <c r="X870" s="44"/>
      <c r="Y870" s="44"/>
      <c r="Z870" s="44"/>
      <c r="AA870" s="44"/>
      <c r="AB870" s="44"/>
      <c r="AC870" s="44"/>
      <c r="AD870" s="44"/>
    </row>
    <row r="871" spans="23:30">
      <c r="W871" s="44"/>
      <c r="X871" s="44"/>
      <c r="Y871" s="44"/>
      <c r="Z871" s="44"/>
      <c r="AA871" s="44"/>
      <c r="AB871" s="44"/>
      <c r="AC871" s="44"/>
      <c r="AD871" s="44"/>
    </row>
    <row r="872" spans="23:30">
      <c r="W872" s="44"/>
      <c r="X872" s="44"/>
      <c r="Y872" s="44"/>
      <c r="Z872" s="44"/>
      <c r="AA872" s="44"/>
      <c r="AB872" s="44"/>
      <c r="AC872" s="44"/>
      <c r="AD872" s="44"/>
    </row>
    <row r="873" spans="23:30">
      <c r="W873" s="44"/>
      <c r="X873" s="44"/>
      <c r="Y873" s="44"/>
      <c r="Z873" s="44"/>
      <c r="AA873" s="44"/>
      <c r="AB873" s="44"/>
      <c r="AC873" s="44"/>
      <c r="AD873" s="44"/>
    </row>
    <row r="874" spans="23:30">
      <c r="W874" s="44"/>
      <c r="X874" s="44"/>
      <c r="Y874" s="44"/>
      <c r="Z874" s="44"/>
      <c r="AA874" s="44"/>
      <c r="AB874" s="44"/>
      <c r="AC874" s="44"/>
      <c r="AD874" s="44"/>
    </row>
    <row r="875" spans="23:30">
      <c r="W875" s="44"/>
      <c r="X875" s="44"/>
      <c r="Y875" s="44"/>
      <c r="Z875" s="44"/>
      <c r="AA875" s="44"/>
      <c r="AB875" s="44"/>
      <c r="AC875" s="44"/>
      <c r="AD875" s="44"/>
    </row>
    <row r="876" spans="23:30">
      <c r="W876" s="44"/>
      <c r="X876" s="44"/>
      <c r="Y876" s="44"/>
      <c r="Z876" s="44"/>
      <c r="AA876" s="44"/>
      <c r="AB876" s="44"/>
      <c r="AC876" s="44"/>
      <c r="AD876" s="44"/>
    </row>
    <row r="877" spans="23:30">
      <c r="W877" s="44"/>
      <c r="X877" s="44"/>
      <c r="Y877" s="44"/>
      <c r="Z877" s="44"/>
      <c r="AA877" s="44"/>
      <c r="AB877" s="44"/>
      <c r="AC877" s="44"/>
      <c r="AD877" s="44"/>
    </row>
    <row r="878" spans="23:30">
      <c r="W878" s="44"/>
      <c r="X878" s="44"/>
      <c r="Y878" s="44"/>
      <c r="Z878" s="44"/>
      <c r="AA878" s="44"/>
      <c r="AB878" s="44"/>
      <c r="AC878" s="44"/>
      <c r="AD878" s="44"/>
    </row>
    <row r="879" spans="23:30">
      <c r="W879" s="44"/>
      <c r="X879" s="44"/>
      <c r="Y879" s="44"/>
      <c r="Z879" s="44"/>
      <c r="AA879" s="44"/>
      <c r="AB879" s="44"/>
      <c r="AC879" s="44"/>
      <c r="AD879" s="44"/>
    </row>
    <row r="880" spans="23:30">
      <c r="W880" s="44"/>
      <c r="X880" s="44"/>
      <c r="Y880" s="44"/>
      <c r="Z880" s="44"/>
      <c r="AA880" s="44"/>
      <c r="AB880" s="44"/>
      <c r="AC880" s="44"/>
      <c r="AD880" s="44"/>
    </row>
    <row r="881" spans="23:30">
      <c r="W881" s="44"/>
      <c r="X881" s="44"/>
      <c r="Y881" s="44"/>
      <c r="Z881" s="44"/>
      <c r="AA881" s="44"/>
      <c r="AB881" s="44"/>
      <c r="AC881" s="44"/>
      <c r="AD881" s="44"/>
    </row>
    <row r="882" spans="23:30">
      <c r="W882" s="44"/>
      <c r="X882" s="44"/>
      <c r="Y882" s="44"/>
      <c r="Z882" s="44"/>
      <c r="AA882" s="44"/>
      <c r="AB882" s="44"/>
      <c r="AC882" s="44"/>
      <c r="AD882" s="44"/>
    </row>
    <row r="883" spans="23:30">
      <c r="W883" s="44"/>
      <c r="X883" s="44"/>
      <c r="Y883" s="44"/>
      <c r="Z883" s="44"/>
      <c r="AA883" s="44"/>
      <c r="AB883" s="44"/>
      <c r="AC883" s="44"/>
      <c r="AD883" s="44"/>
    </row>
    <row r="884" spans="23:30">
      <c r="W884" s="44"/>
      <c r="X884" s="44"/>
      <c r="Y884" s="44"/>
      <c r="Z884" s="44"/>
      <c r="AA884" s="44"/>
      <c r="AB884" s="44"/>
      <c r="AC884" s="44"/>
      <c r="AD884" s="44"/>
    </row>
    <row r="885" spans="23:30">
      <c r="W885" s="44"/>
      <c r="X885" s="44"/>
      <c r="Y885" s="44"/>
      <c r="Z885" s="44"/>
      <c r="AA885" s="44"/>
      <c r="AB885" s="44"/>
      <c r="AC885" s="44"/>
      <c r="AD885" s="44"/>
    </row>
    <row r="886" spans="23:30">
      <c r="W886" s="44"/>
      <c r="X886" s="44"/>
      <c r="Y886" s="44"/>
      <c r="Z886" s="44"/>
      <c r="AA886" s="44"/>
      <c r="AB886" s="44"/>
      <c r="AC886" s="44"/>
      <c r="AD886" s="44"/>
    </row>
    <row r="887" spans="23:30">
      <c r="W887" s="44"/>
      <c r="X887" s="44"/>
      <c r="Y887" s="44"/>
      <c r="Z887" s="44"/>
      <c r="AA887" s="44"/>
      <c r="AB887" s="44"/>
      <c r="AC887" s="44"/>
      <c r="AD887" s="44"/>
    </row>
    <row r="888" spans="23:30">
      <c r="W888" s="44"/>
      <c r="X888" s="44"/>
      <c r="Y888" s="44"/>
      <c r="Z888" s="44"/>
      <c r="AA888" s="44"/>
      <c r="AB888" s="44"/>
      <c r="AC888" s="44"/>
      <c r="AD888" s="44"/>
    </row>
    <row r="889" spans="23:30">
      <c r="W889" s="44"/>
      <c r="X889" s="44"/>
      <c r="Y889" s="44"/>
      <c r="Z889" s="44"/>
      <c r="AA889" s="44"/>
      <c r="AB889" s="44"/>
      <c r="AC889" s="44"/>
      <c r="AD889" s="44"/>
    </row>
    <row r="890" spans="23:30">
      <c r="W890" s="44"/>
      <c r="X890" s="44"/>
      <c r="Y890" s="44"/>
      <c r="Z890" s="44"/>
      <c r="AA890" s="44"/>
      <c r="AB890" s="44"/>
      <c r="AC890" s="44"/>
      <c r="AD890" s="44"/>
    </row>
    <row r="891" spans="23:30">
      <c r="W891" s="44"/>
      <c r="X891" s="44"/>
      <c r="Y891" s="44"/>
      <c r="Z891" s="44"/>
      <c r="AA891" s="44"/>
      <c r="AB891" s="44"/>
      <c r="AC891" s="44"/>
      <c r="AD891" s="44"/>
    </row>
    <row r="892" spans="23:30">
      <c r="W892" s="44"/>
      <c r="X892" s="44"/>
      <c r="Y892" s="44"/>
      <c r="Z892" s="44"/>
      <c r="AA892" s="44"/>
      <c r="AB892" s="44"/>
      <c r="AC892" s="44"/>
      <c r="AD892" s="44"/>
    </row>
    <row r="893" spans="23:30">
      <c r="W893" s="44"/>
      <c r="X893" s="44"/>
      <c r="Y893" s="44"/>
      <c r="Z893" s="44"/>
      <c r="AA893" s="44"/>
      <c r="AB893" s="44"/>
      <c r="AC893" s="44"/>
      <c r="AD893" s="44"/>
    </row>
    <row r="894" spans="23:30">
      <c r="W894" s="44"/>
      <c r="X894" s="44"/>
      <c r="Y894" s="44"/>
      <c r="Z894" s="44"/>
      <c r="AA894" s="44"/>
      <c r="AB894" s="44"/>
      <c r="AC894" s="44"/>
      <c r="AD894" s="44"/>
    </row>
    <row r="895" spans="23:30">
      <c r="W895" s="44"/>
      <c r="X895" s="44"/>
      <c r="Y895" s="44"/>
      <c r="Z895" s="44"/>
      <c r="AA895" s="44"/>
      <c r="AB895" s="44"/>
      <c r="AC895" s="44"/>
      <c r="AD895" s="44"/>
    </row>
    <row r="896" spans="23:30">
      <c r="W896" s="44"/>
      <c r="X896" s="44"/>
      <c r="Y896" s="44"/>
      <c r="Z896" s="44"/>
      <c r="AA896" s="44"/>
      <c r="AB896" s="44"/>
      <c r="AC896" s="44"/>
      <c r="AD896" s="44"/>
    </row>
    <row r="897" spans="23:30">
      <c r="W897" s="44"/>
      <c r="X897" s="44"/>
      <c r="Y897" s="44"/>
      <c r="Z897" s="44"/>
      <c r="AA897" s="44"/>
      <c r="AB897" s="44"/>
      <c r="AC897" s="44"/>
      <c r="AD897" s="44"/>
    </row>
    <row r="898" spans="23:30">
      <c r="W898" s="44"/>
      <c r="X898" s="44"/>
      <c r="Y898" s="44"/>
      <c r="Z898" s="44"/>
      <c r="AA898" s="44"/>
      <c r="AB898" s="44"/>
      <c r="AC898" s="44"/>
      <c r="AD898" s="44"/>
    </row>
    <row r="899" spans="23:30">
      <c r="W899" s="44"/>
      <c r="X899" s="44"/>
      <c r="Y899" s="44"/>
      <c r="Z899" s="44"/>
      <c r="AA899" s="44"/>
      <c r="AB899" s="44"/>
      <c r="AC899" s="44"/>
      <c r="AD899" s="44"/>
    </row>
    <row r="900" spans="23:30">
      <c r="W900" s="44"/>
      <c r="X900" s="44"/>
      <c r="Y900" s="44"/>
      <c r="Z900" s="44"/>
      <c r="AA900" s="44"/>
      <c r="AB900" s="44"/>
      <c r="AC900" s="44"/>
      <c r="AD900" s="44"/>
    </row>
    <row r="901" spans="23:30">
      <c r="W901" s="44"/>
      <c r="X901" s="44"/>
      <c r="Y901" s="44"/>
      <c r="Z901" s="44"/>
      <c r="AA901" s="44"/>
      <c r="AB901" s="44"/>
      <c r="AC901" s="44"/>
      <c r="AD901" s="44"/>
    </row>
    <row r="902" spans="23:30">
      <c r="W902" s="44"/>
      <c r="X902" s="44"/>
      <c r="Y902" s="44"/>
      <c r="Z902" s="44"/>
      <c r="AA902" s="44"/>
      <c r="AB902" s="44"/>
      <c r="AC902" s="44"/>
      <c r="AD902" s="44"/>
    </row>
    <row r="903" spans="23:30">
      <c r="W903" s="44"/>
      <c r="X903" s="44"/>
      <c r="Y903" s="44"/>
      <c r="Z903" s="44"/>
      <c r="AA903" s="44"/>
      <c r="AB903" s="44"/>
      <c r="AC903" s="44"/>
      <c r="AD903" s="44"/>
    </row>
    <row r="904" spans="23:30">
      <c r="W904" s="44"/>
      <c r="X904" s="44"/>
      <c r="Y904" s="44"/>
      <c r="Z904" s="44"/>
      <c r="AA904" s="44"/>
      <c r="AB904" s="44"/>
      <c r="AC904" s="44"/>
      <c r="AD904" s="44"/>
    </row>
    <row r="905" spans="23:30">
      <c r="W905" s="44"/>
      <c r="X905" s="44"/>
      <c r="Y905" s="44"/>
      <c r="Z905" s="44"/>
      <c r="AA905" s="44"/>
      <c r="AB905" s="44"/>
      <c r="AC905" s="44"/>
      <c r="AD905" s="44"/>
    </row>
    <row r="906" spans="23:30">
      <c r="W906" s="44"/>
      <c r="X906" s="44"/>
      <c r="Y906" s="44"/>
      <c r="Z906" s="44"/>
      <c r="AA906" s="44"/>
      <c r="AB906" s="44"/>
      <c r="AC906" s="44"/>
      <c r="AD906" s="44"/>
    </row>
    <row r="907" spans="23:30">
      <c r="W907" s="44"/>
      <c r="X907" s="44"/>
      <c r="Y907" s="44"/>
      <c r="Z907" s="44"/>
      <c r="AA907" s="44"/>
      <c r="AB907" s="44"/>
      <c r="AC907" s="44"/>
      <c r="AD907" s="44"/>
    </row>
    <row r="908" spans="23:30">
      <c r="W908" s="44"/>
      <c r="X908" s="44"/>
      <c r="Y908" s="44"/>
      <c r="Z908" s="44"/>
      <c r="AA908" s="44"/>
      <c r="AB908" s="44"/>
      <c r="AC908" s="44"/>
      <c r="AD908" s="44"/>
    </row>
    <row r="909" spans="23:30">
      <c r="W909" s="44"/>
      <c r="X909" s="44"/>
      <c r="Y909" s="44"/>
      <c r="Z909" s="44"/>
      <c r="AA909" s="44"/>
      <c r="AB909" s="44"/>
      <c r="AC909" s="44"/>
      <c r="AD909" s="44"/>
    </row>
    <row r="910" spans="23:30">
      <c r="W910" s="44"/>
      <c r="X910" s="44"/>
      <c r="Y910" s="44"/>
      <c r="Z910" s="44"/>
      <c r="AA910" s="44"/>
      <c r="AB910" s="44"/>
      <c r="AC910" s="44"/>
      <c r="AD910" s="44"/>
    </row>
    <row r="911" spans="23:30">
      <c r="W911" s="44"/>
      <c r="X911" s="44"/>
      <c r="Y911" s="44"/>
      <c r="Z911" s="44"/>
      <c r="AA911" s="44"/>
      <c r="AB911" s="44"/>
      <c r="AC911" s="44"/>
      <c r="AD911" s="44"/>
    </row>
    <row r="912" spans="23:30">
      <c r="W912" s="44"/>
      <c r="X912" s="44"/>
      <c r="Y912" s="44"/>
      <c r="Z912" s="44"/>
      <c r="AA912" s="44"/>
      <c r="AB912" s="44"/>
      <c r="AC912" s="44"/>
      <c r="AD912" s="44"/>
    </row>
    <row r="913" spans="23:30">
      <c r="W913" s="44"/>
      <c r="X913" s="44"/>
      <c r="Y913" s="44"/>
      <c r="Z913" s="44"/>
      <c r="AA913" s="44"/>
      <c r="AB913" s="44"/>
      <c r="AC913" s="44"/>
      <c r="AD913" s="44"/>
    </row>
    <row r="914" spans="23:30">
      <c r="W914" s="44"/>
      <c r="X914" s="44"/>
      <c r="Y914" s="44"/>
      <c r="Z914" s="44"/>
      <c r="AA914" s="44"/>
      <c r="AB914" s="44"/>
      <c r="AC914" s="44"/>
      <c r="AD914" s="44"/>
    </row>
    <row r="915" spans="23:30">
      <c r="W915" s="44"/>
      <c r="X915" s="44"/>
      <c r="Y915" s="44"/>
      <c r="Z915" s="44"/>
      <c r="AA915" s="44"/>
      <c r="AB915" s="44"/>
      <c r="AC915" s="44"/>
      <c r="AD915" s="44"/>
    </row>
    <row r="916" spans="23:30">
      <c r="W916" s="44"/>
      <c r="X916" s="44"/>
      <c r="Y916" s="44"/>
      <c r="Z916" s="44"/>
      <c r="AA916" s="44"/>
      <c r="AB916" s="44"/>
      <c r="AC916" s="44"/>
      <c r="AD916" s="44"/>
    </row>
    <row r="917" spans="23:30">
      <c r="W917" s="44"/>
      <c r="X917" s="44"/>
      <c r="Y917" s="44"/>
      <c r="Z917" s="44"/>
      <c r="AA917" s="44"/>
      <c r="AB917" s="44"/>
      <c r="AC917" s="44"/>
      <c r="AD917" s="44"/>
    </row>
    <row r="918" spans="23:30">
      <c r="W918" s="44"/>
      <c r="X918" s="44"/>
      <c r="Y918" s="44"/>
      <c r="Z918" s="44"/>
      <c r="AA918" s="44"/>
      <c r="AB918" s="44"/>
      <c r="AC918" s="44"/>
      <c r="AD918" s="44"/>
    </row>
    <row r="919" spans="23:30">
      <c r="W919" s="44"/>
      <c r="X919" s="44"/>
      <c r="Y919" s="44"/>
      <c r="Z919" s="44"/>
      <c r="AA919" s="44"/>
      <c r="AB919" s="44"/>
      <c r="AC919" s="44"/>
      <c r="AD919" s="44"/>
    </row>
    <row r="920" spans="23:30">
      <c r="W920" s="44"/>
      <c r="X920" s="44"/>
      <c r="Y920" s="44"/>
      <c r="Z920" s="44"/>
      <c r="AA920" s="44"/>
      <c r="AB920" s="44"/>
      <c r="AC920" s="44"/>
      <c r="AD920" s="44"/>
    </row>
    <row r="921" spans="23:30">
      <c r="W921" s="44"/>
      <c r="X921" s="44"/>
      <c r="Y921" s="44"/>
      <c r="Z921" s="44"/>
      <c r="AA921" s="44"/>
      <c r="AB921" s="44"/>
      <c r="AC921" s="44"/>
      <c r="AD921" s="44"/>
    </row>
    <row r="922" spans="23:30">
      <c r="W922" s="44"/>
      <c r="X922" s="44"/>
      <c r="Y922" s="44"/>
      <c r="Z922" s="44"/>
      <c r="AA922" s="44"/>
      <c r="AB922" s="44"/>
      <c r="AC922" s="44"/>
      <c r="AD922" s="44"/>
    </row>
    <row r="923" spans="23:30">
      <c r="W923" s="44"/>
      <c r="X923" s="44"/>
      <c r="Y923" s="44"/>
      <c r="Z923" s="44"/>
      <c r="AA923" s="44"/>
      <c r="AB923" s="44"/>
      <c r="AC923" s="44"/>
      <c r="AD923" s="44"/>
    </row>
    <row r="924" spans="23:30">
      <c r="W924" s="44"/>
      <c r="X924" s="44"/>
      <c r="Y924" s="44"/>
      <c r="Z924" s="44"/>
      <c r="AA924" s="44"/>
      <c r="AB924" s="44"/>
      <c r="AC924" s="44"/>
      <c r="AD924" s="44"/>
    </row>
    <row r="925" spans="23:30">
      <c r="W925" s="44"/>
      <c r="X925" s="44"/>
      <c r="Y925" s="44"/>
      <c r="Z925" s="44"/>
      <c r="AA925" s="44"/>
      <c r="AB925" s="44"/>
      <c r="AC925" s="44"/>
      <c r="AD925" s="44"/>
    </row>
    <row r="926" spans="23:30">
      <c r="W926" s="44"/>
      <c r="X926" s="44"/>
      <c r="Y926" s="44"/>
      <c r="Z926" s="44"/>
      <c r="AA926" s="44"/>
      <c r="AB926" s="44"/>
      <c r="AC926" s="44"/>
      <c r="AD926" s="44"/>
    </row>
    <row r="927" spans="23:30">
      <c r="W927" s="44"/>
      <c r="X927" s="44"/>
      <c r="Y927" s="44"/>
      <c r="Z927" s="44"/>
      <c r="AA927" s="44"/>
      <c r="AB927" s="44"/>
      <c r="AC927" s="44"/>
      <c r="AD927" s="44"/>
    </row>
    <row r="928" spans="23:30">
      <c r="W928" s="44"/>
      <c r="X928" s="44"/>
      <c r="Y928" s="44"/>
      <c r="Z928" s="44"/>
      <c r="AA928" s="44"/>
      <c r="AB928" s="44"/>
      <c r="AC928" s="44"/>
      <c r="AD928" s="44"/>
    </row>
    <row r="929" spans="23:30">
      <c r="W929" s="44"/>
      <c r="X929" s="44"/>
      <c r="Y929" s="44"/>
      <c r="Z929" s="44"/>
      <c r="AA929" s="44"/>
      <c r="AB929" s="44"/>
      <c r="AC929" s="44"/>
      <c r="AD929" s="44"/>
    </row>
    <row r="930" spans="23:30">
      <c r="W930" s="44"/>
      <c r="X930" s="44"/>
      <c r="Y930" s="44"/>
      <c r="Z930" s="44"/>
      <c r="AA930" s="44"/>
      <c r="AB930" s="44"/>
      <c r="AC930" s="44"/>
      <c r="AD930" s="44"/>
    </row>
    <row r="931" spans="23:30">
      <c r="W931" s="44"/>
      <c r="X931" s="44"/>
      <c r="Y931" s="44"/>
      <c r="Z931" s="44"/>
      <c r="AA931" s="44"/>
      <c r="AB931" s="44"/>
      <c r="AC931" s="44"/>
      <c r="AD931" s="44"/>
    </row>
    <row r="932" spans="23:30">
      <c r="W932" s="44"/>
      <c r="X932" s="44"/>
      <c r="Y932" s="44"/>
      <c r="Z932" s="44"/>
      <c r="AA932" s="44"/>
      <c r="AB932" s="44"/>
      <c r="AC932" s="44"/>
      <c r="AD932" s="44"/>
    </row>
    <row r="933" spans="23:30">
      <c r="W933" s="44"/>
      <c r="X933" s="44"/>
      <c r="Y933" s="44"/>
      <c r="Z933" s="44"/>
      <c r="AA933" s="44"/>
      <c r="AB933" s="44"/>
      <c r="AC933" s="44"/>
      <c r="AD933" s="44"/>
    </row>
    <row r="934" spans="23:30">
      <c r="W934" s="44"/>
      <c r="X934" s="44"/>
      <c r="Y934" s="44"/>
      <c r="Z934" s="44"/>
      <c r="AA934" s="44"/>
      <c r="AB934" s="44"/>
      <c r="AC934" s="44"/>
      <c r="AD934" s="44"/>
    </row>
    <row r="935" spans="23:30">
      <c r="W935" s="44"/>
      <c r="X935" s="44"/>
      <c r="Y935" s="44"/>
      <c r="Z935" s="44"/>
      <c r="AA935" s="44"/>
      <c r="AB935" s="44"/>
      <c r="AC935" s="44"/>
      <c r="AD935" s="44"/>
    </row>
    <row r="936" spans="23:30">
      <c r="W936" s="44"/>
      <c r="X936" s="44"/>
      <c r="Y936" s="44"/>
      <c r="Z936" s="44"/>
      <c r="AA936" s="44"/>
      <c r="AB936" s="44"/>
      <c r="AC936" s="44"/>
      <c r="AD936" s="44"/>
    </row>
    <row r="937" spans="23:30">
      <c r="W937" s="44"/>
      <c r="X937" s="44"/>
      <c r="Y937" s="44"/>
      <c r="Z937" s="44"/>
      <c r="AA937" s="44"/>
      <c r="AB937" s="44"/>
      <c r="AC937" s="44"/>
      <c r="AD937" s="44"/>
    </row>
    <row r="938" spans="23:30">
      <c r="W938" s="44"/>
      <c r="X938" s="44"/>
      <c r="Y938" s="44"/>
      <c r="Z938" s="44"/>
      <c r="AA938" s="44"/>
      <c r="AB938" s="44"/>
      <c r="AC938" s="44"/>
      <c r="AD938" s="44"/>
    </row>
    <row r="939" spans="23:30">
      <c r="W939" s="44"/>
      <c r="X939" s="44"/>
      <c r="Y939" s="44"/>
      <c r="Z939" s="44"/>
      <c r="AA939" s="44"/>
      <c r="AB939" s="44"/>
      <c r="AC939" s="44"/>
      <c r="AD939" s="44"/>
    </row>
    <row r="940" spans="23:30">
      <c r="W940" s="44"/>
      <c r="X940" s="44"/>
      <c r="Y940" s="44"/>
      <c r="Z940" s="44"/>
      <c r="AA940" s="44"/>
      <c r="AB940" s="44"/>
      <c r="AC940" s="44"/>
      <c r="AD940" s="44"/>
    </row>
    <row r="941" spans="23:30">
      <c r="W941" s="44"/>
      <c r="X941" s="44"/>
      <c r="Y941" s="44"/>
      <c r="Z941" s="44"/>
      <c r="AA941" s="44"/>
      <c r="AB941" s="44"/>
      <c r="AC941" s="44"/>
      <c r="AD941" s="44"/>
    </row>
    <row r="942" spans="23:30">
      <c r="W942" s="44"/>
      <c r="X942" s="44"/>
      <c r="Y942" s="44"/>
      <c r="Z942" s="44"/>
      <c r="AA942" s="44"/>
      <c r="AB942" s="44"/>
      <c r="AC942" s="44"/>
      <c r="AD942" s="44"/>
    </row>
    <row r="943" spans="23:30">
      <c r="W943" s="44"/>
      <c r="X943" s="44"/>
      <c r="Y943" s="44"/>
      <c r="Z943" s="44"/>
      <c r="AA943" s="44"/>
      <c r="AB943" s="44"/>
      <c r="AC943" s="44"/>
      <c r="AD943" s="44"/>
    </row>
    <row r="944" spans="23:30">
      <c r="W944" s="44"/>
      <c r="X944" s="44"/>
      <c r="Y944" s="44"/>
      <c r="Z944" s="44"/>
      <c r="AA944" s="44"/>
      <c r="AB944" s="44"/>
      <c r="AC944" s="44"/>
      <c r="AD944" s="44"/>
    </row>
    <row r="945" spans="23:30">
      <c r="W945" s="44"/>
      <c r="X945" s="44"/>
      <c r="Y945" s="44"/>
      <c r="Z945" s="44"/>
      <c r="AA945" s="44"/>
      <c r="AB945" s="44"/>
      <c r="AC945" s="44"/>
      <c r="AD945" s="44"/>
    </row>
    <row r="946" spans="23:30">
      <c r="W946" s="44"/>
      <c r="X946" s="44"/>
      <c r="Y946" s="44"/>
      <c r="Z946" s="44"/>
      <c r="AA946" s="44"/>
      <c r="AB946" s="44"/>
      <c r="AC946" s="44"/>
      <c r="AD946" s="44"/>
    </row>
    <row r="947" spans="23:30">
      <c r="W947" s="44"/>
      <c r="X947" s="44"/>
      <c r="Y947" s="44"/>
      <c r="Z947" s="44"/>
      <c r="AA947" s="44"/>
      <c r="AB947" s="44"/>
      <c r="AC947" s="44"/>
      <c r="AD947" s="44"/>
    </row>
    <row r="948" spans="23:30">
      <c r="W948" s="44"/>
      <c r="X948" s="44"/>
      <c r="Y948" s="44"/>
      <c r="Z948" s="44"/>
      <c r="AA948" s="44"/>
      <c r="AB948" s="44"/>
      <c r="AC948" s="44"/>
      <c r="AD948" s="44"/>
    </row>
    <row r="949" spans="23:30">
      <c r="W949" s="44"/>
      <c r="X949" s="44"/>
      <c r="Y949" s="44"/>
      <c r="Z949" s="44"/>
      <c r="AA949" s="44"/>
      <c r="AB949" s="44"/>
      <c r="AC949" s="44"/>
      <c r="AD949" s="44"/>
    </row>
    <row r="950" spans="23:30">
      <c r="W950" s="44"/>
      <c r="X950" s="44"/>
      <c r="Y950" s="44"/>
      <c r="Z950" s="44"/>
      <c r="AA950" s="44"/>
      <c r="AB950" s="44"/>
      <c r="AC950" s="44"/>
      <c r="AD950" s="44"/>
    </row>
    <row r="951" spans="23:30">
      <c r="W951" s="44"/>
      <c r="X951" s="44"/>
      <c r="Y951" s="44"/>
      <c r="Z951" s="44"/>
      <c r="AA951" s="44"/>
      <c r="AB951" s="44"/>
      <c r="AC951" s="44"/>
      <c r="AD951" s="44"/>
    </row>
    <row r="952" spans="23:30">
      <c r="W952" s="44"/>
      <c r="X952" s="44"/>
      <c r="Y952" s="44"/>
      <c r="Z952" s="44"/>
      <c r="AA952" s="44"/>
      <c r="AB952" s="44"/>
      <c r="AC952" s="44"/>
      <c r="AD952" s="44"/>
    </row>
    <row r="953" spans="23:30">
      <c r="W953" s="44"/>
      <c r="X953" s="44"/>
      <c r="Y953" s="44"/>
      <c r="Z953" s="44"/>
      <c r="AA953" s="44"/>
      <c r="AB953" s="44"/>
      <c r="AC953" s="44"/>
      <c r="AD953" s="44"/>
    </row>
    <row r="954" spans="23:30">
      <c r="W954" s="44"/>
      <c r="X954" s="44"/>
      <c r="Y954" s="44"/>
      <c r="Z954" s="44"/>
      <c r="AA954" s="44"/>
      <c r="AB954" s="44"/>
      <c r="AC954" s="44"/>
      <c r="AD954" s="44"/>
    </row>
    <row r="955" spans="23:30">
      <c r="W955" s="44"/>
      <c r="X955" s="44"/>
      <c r="Y955" s="44"/>
      <c r="Z955" s="44"/>
      <c r="AA955" s="44"/>
      <c r="AB955" s="44"/>
      <c r="AC955" s="44"/>
      <c r="AD955" s="44"/>
    </row>
    <row r="956" spans="23:30">
      <c r="W956" s="44"/>
      <c r="X956" s="44"/>
      <c r="Y956" s="44"/>
      <c r="Z956" s="44"/>
      <c r="AA956" s="44"/>
      <c r="AB956" s="44"/>
      <c r="AC956" s="44"/>
      <c r="AD956" s="44"/>
    </row>
    <row r="957" spans="23:30">
      <c r="W957" s="44"/>
      <c r="X957" s="44"/>
      <c r="Y957" s="44"/>
      <c r="Z957" s="44"/>
      <c r="AA957" s="44"/>
      <c r="AB957" s="44"/>
      <c r="AC957" s="44"/>
      <c r="AD957" s="44"/>
    </row>
    <row r="958" spans="23:30">
      <c r="W958" s="44"/>
      <c r="X958" s="44"/>
      <c r="Y958" s="44"/>
      <c r="Z958" s="44"/>
      <c r="AA958" s="44"/>
      <c r="AB958" s="44"/>
      <c r="AC958" s="44"/>
      <c r="AD958" s="44"/>
    </row>
    <row r="959" spans="23:30">
      <c r="W959" s="44"/>
      <c r="X959" s="44"/>
      <c r="Y959" s="44"/>
      <c r="Z959" s="44"/>
      <c r="AA959" s="44"/>
      <c r="AB959" s="44"/>
      <c r="AC959" s="44"/>
      <c r="AD959" s="44"/>
    </row>
    <row r="960" spans="23:30">
      <c r="W960" s="44"/>
      <c r="X960" s="44"/>
      <c r="Y960" s="44"/>
      <c r="Z960" s="44"/>
      <c r="AA960" s="44"/>
      <c r="AB960" s="44"/>
      <c r="AC960" s="44"/>
      <c r="AD960" s="44"/>
    </row>
    <row r="961" spans="23:30">
      <c r="W961" s="44"/>
      <c r="X961" s="44"/>
      <c r="Y961" s="44"/>
      <c r="Z961" s="44"/>
      <c r="AA961" s="44"/>
      <c r="AB961" s="44"/>
      <c r="AC961" s="44"/>
      <c r="AD961" s="44"/>
    </row>
    <row r="962" spans="23:30">
      <c r="W962" s="44"/>
      <c r="X962" s="44"/>
      <c r="Y962" s="44"/>
      <c r="Z962" s="44"/>
      <c r="AA962" s="44"/>
      <c r="AB962" s="44"/>
      <c r="AC962" s="44"/>
      <c r="AD962" s="44"/>
    </row>
    <row r="963" spans="23:30">
      <c r="W963" s="44"/>
      <c r="X963" s="44"/>
      <c r="Y963" s="44"/>
      <c r="Z963" s="44"/>
      <c r="AA963" s="44"/>
      <c r="AB963" s="44"/>
      <c r="AC963" s="44"/>
      <c r="AD963" s="44"/>
    </row>
    <row r="964" spans="23:30">
      <c r="W964" s="44"/>
      <c r="X964" s="44"/>
      <c r="Y964" s="44"/>
      <c r="Z964" s="44"/>
      <c r="AA964" s="44"/>
      <c r="AB964" s="44"/>
      <c r="AC964" s="44"/>
      <c r="AD964" s="44"/>
    </row>
    <row r="965" spans="23:30">
      <c r="W965" s="44"/>
      <c r="X965" s="44"/>
      <c r="Y965" s="44"/>
      <c r="Z965" s="44"/>
      <c r="AA965" s="44"/>
      <c r="AB965" s="44"/>
      <c r="AC965" s="44"/>
      <c r="AD965" s="44"/>
    </row>
    <row r="966" spans="23:30">
      <c r="W966" s="44"/>
      <c r="X966" s="44"/>
      <c r="Y966" s="44"/>
      <c r="Z966" s="44"/>
      <c r="AA966" s="44"/>
      <c r="AB966" s="44"/>
      <c r="AC966" s="44"/>
      <c r="AD966" s="44"/>
    </row>
    <row r="967" spans="23:30">
      <c r="W967" s="44"/>
      <c r="X967" s="44"/>
      <c r="Y967" s="44"/>
      <c r="Z967" s="44"/>
      <c r="AA967" s="44"/>
      <c r="AB967" s="44"/>
      <c r="AC967" s="44"/>
      <c r="AD967" s="44"/>
    </row>
    <row r="968" spans="23:30">
      <c r="W968" s="44"/>
      <c r="X968" s="44"/>
      <c r="Y968" s="44"/>
      <c r="Z968" s="44"/>
      <c r="AA968" s="44"/>
      <c r="AB968" s="44"/>
      <c r="AC968" s="44"/>
      <c r="AD968" s="44"/>
    </row>
    <row r="969" spans="23:30">
      <c r="W969" s="44"/>
      <c r="X969" s="44"/>
      <c r="Y969" s="44"/>
      <c r="Z969" s="44"/>
      <c r="AA969" s="44"/>
      <c r="AB969" s="44"/>
      <c r="AC969" s="44"/>
      <c r="AD969" s="44"/>
    </row>
    <row r="970" spans="23:30">
      <c r="W970" s="44"/>
      <c r="X970" s="44"/>
      <c r="Y970" s="44"/>
      <c r="Z970" s="44"/>
      <c r="AA970" s="44"/>
      <c r="AB970" s="44"/>
      <c r="AC970" s="44"/>
      <c r="AD970" s="44"/>
    </row>
    <row r="971" spans="23:30">
      <c r="W971" s="44"/>
      <c r="X971" s="44"/>
      <c r="Y971" s="44"/>
      <c r="Z971" s="44"/>
      <c r="AA971" s="44"/>
      <c r="AB971" s="44"/>
      <c r="AC971" s="44"/>
      <c r="AD971" s="44"/>
    </row>
    <row r="972" spans="23:30">
      <c r="W972" s="44"/>
      <c r="X972" s="44"/>
      <c r="Y972" s="44"/>
      <c r="Z972" s="44"/>
      <c r="AA972" s="44"/>
      <c r="AB972" s="44"/>
      <c r="AC972" s="44"/>
      <c r="AD972" s="44"/>
    </row>
    <row r="973" spans="23:30">
      <c r="W973" s="44"/>
      <c r="X973" s="44"/>
      <c r="Y973" s="44"/>
      <c r="Z973" s="44"/>
      <c r="AA973" s="44"/>
      <c r="AB973" s="44"/>
      <c r="AC973" s="44"/>
      <c r="AD973" s="44"/>
    </row>
    <row r="974" spans="23:30">
      <c r="W974" s="44"/>
      <c r="X974" s="44"/>
      <c r="Y974" s="44"/>
      <c r="Z974" s="44"/>
      <c r="AA974" s="44"/>
      <c r="AB974" s="44"/>
      <c r="AC974" s="44"/>
      <c r="AD974" s="44"/>
    </row>
    <row r="975" spans="23:30">
      <c r="W975" s="44"/>
      <c r="X975" s="44"/>
      <c r="Y975" s="44"/>
      <c r="Z975" s="44"/>
      <c r="AA975" s="44"/>
      <c r="AB975" s="44"/>
      <c r="AC975" s="44"/>
      <c r="AD975" s="44"/>
    </row>
    <row r="976" spans="23:30">
      <c r="W976" s="44"/>
      <c r="X976" s="44"/>
      <c r="Y976" s="44"/>
      <c r="Z976" s="44"/>
      <c r="AA976" s="44"/>
      <c r="AB976" s="44"/>
      <c r="AC976" s="44"/>
      <c r="AD976" s="44"/>
    </row>
    <row r="977" spans="23:30">
      <c r="W977" s="44"/>
      <c r="X977" s="44"/>
      <c r="Y977" s="44"/>
      <c r="Z977" s="44"/>
      <c r="AA977" s="44"/>
      <c r="AB977" s="44"/>
      <c r="AC977" s="44"/>
      <c r="AD977" s="44"/>
    </row>
    <row r="978" spans="23:30">
      <c r="W978" s="44"/>
      <c r="X978" s="44"/>
      <c r="Y978" s="44"/>
      <c r="Z978" s="44"/>
      <c r="AA978" s="44"/>
      <c r="AB978" s="44"/>
      <c r="AC978" s="44"/>
      <c r="AD978" s="44"/>
    </row>
    <row r="979" spans="23:30">
      <c r="W979" s="44"/>
      <c r="X979" s="44"/>
      <c r="Y979" s="44"/>
      <c r="Z979" s="44"/>
      <c r="AA979" s="44"/>
      <c r="AB979" s="44"/>
      <c r="AC979" s="44"/>
      <c r="AD979" s="44"/>
    </row>
    <row r="980" spans="23:30">
      <c r="W980" s="44"/>
      <c r="X980" s="44"/>
      <c r="Y980" s="44"/>
      <c r="Z980" s="44"/>
      <c r="AA980" s="44"/>
      <c r="AB980" s="44"/>
      <c r="AC980" s="44"/>
      <c r="AD980" s="44"/>
    </row>
    <row r="981" spans="23:30">
      <c r="W981" s="44"/>
      <c r="X981" s="44"/>
      <c r="Y981" s="44"/>
      <c r="Z981" s="44"/>
      <c r="AA981" s="44"/>
      <c r="AB981" s="44"/>
      <c r="AC981" s="44"/>
      <c r="AD981" s="44"/>
    </row>
    <row r="982" spans="23:30">
      <c r="W982" s="44"/>
      <c r="X982" s="44"/>
      <c r="Y982" s="44"/>
      <c r="Z982" s="44"/>
      <c r="AA982" s="44"/>
      <c r="AB982" s="44"/>
      <c r="AC982" s="44"/>
      <c r="AD982" s="44"/>
    </row>
    <row r="983" spans="23:30">
      <c r="W983" s="44"/>
      <c r="X983" s="44"/>
      <c r="Y983" s="44"/>
      <c r="Z983" s="44"/>
      <c r="AA983" s="44"/>
      <c r="AB983" s="44"/>
      <c r="AC983" s="44"/>
      <c r="AD983" s="44"/>
    </row>
    <row r="984" spans="23:30">
      <c r="W984" s="44"/>
      <c r="X984" s="44"/>
      <c r="Y984" s="44"/>
      <c r="Z984" s="44"/>
      <c r="AA984" s="44"/>
      <c r="AB984" s="44"/>
      <c r="AC984" s="44"/>
      <c r="AD984" s="44"/>
    </row>
    <row r="985" spans="23:30">
      <c r="W985" s="44"/>
      <c r="X985" s="44"/>
      <c r="Y985" s="44"/>
      <c r="Z985" s="44"/>
      <c r="AA985" s="44"/>
      <c r="AB985" s="44"/>
      <c r="AC985" s="44"/>
      <c r="AD985" s="44"/>
    </row>
    <row r="986" spans="23:30">
      <c r="W986" s="44"/>
      <c r="X986" s="44"/>
      <c r="Y986" s="44"/>
      <c r="Z986" s="44"/>
      <c r="AA986" s="44"/>
      <c r="AB986" s="44"/>
      <c r="AC986" s="44"/>
      <c r="AD986" s="44"/>
    </row>
    <row r="987" spans="23:30">
      <c r="W987" s="44"/>
      <c r="X987" s="44"/>
      <c r="Y987" s="44"/>
      <c r="Z987" s="44"/>
      <c r="AA987" s="44"/>
      <c r="AB987" s="44"/>
      <c r="AC987" s="44"/>
      <c r="AD987" s="44"/>
    </row>
    <row r="988" spans="23:30">
      <c r="W988" s="44"/>
      <c r="X988" s="44"/>
      <c r="Y988" s="44"/>
      <c r="Z988" s="44"/>
      <c r="AA988" s="44"/>
      <c r="AB988" s="44"/>
      <c r="AC988" s="44"/>
      <c r="AD988" s="44"/>
    </row>
    <row r="989" spans="23:30">
      <c r="W989" s="44"/>
      <c r="X989" s="44"/>
      <c r="Y989" s="44"/>
      <c r="Z989" s="44"/>
      <c r="AA989" s="44"/>
      <c r="AB989" s="44"/>
      <c r="AC989" s="44"/>
      <c r="AD989" s="44"/>
    </row>
    <row r="990" spans="23:30">
      <c r="W990" s="44"/>
      <c r="X990" s="44"/>
      <c r="Y990" s="44"/>
      <c r="Z990" s="44"/>
      <c r="AA990" s="44"/>
      <c r="AB990" s="44"/>
      <c r="AC990" s="44"/>
      <c r="AD990" s="44"/>
    </row>
    <row r="991" spans="23:30">
      <c r="W991" s="44"/>
      <c r="X991" s="44"/>
      <c r="Y991" s="44"/>
      <c r="Z991" s="44"/>
      <c r="AA991" s="44"/>
      <c r="AB991" s="44"/>
      <c r="AC991" s="44"/>
      <c r="AD991" s="44"/>
    </row>
    <row r="992" spans="23:30">
      <c r="W992" s="44"/>
      <c r="X992" s="44"/>
      <c r="Y992" s="44"/>
      <c r="Z992" s="44"/>
      <c r="AA992" s="44"/>
      <c r="AB992" s="44"/>
      <c r="AC992" s="44"/>
      <c r="AD992" s="44"/>
    </row>
    <row r="993" spans="23:30">
      <c r="W993" s="44"/>
      <c r="X993" s="44"/>
      <c r="Y993" s="44"/>
      <c r="Z993" s="44"/>
      <c r="AA993" s="44"/>
      <c r="AB993" s="44"/>
      <c r="AC993" s="44"/>
      <c r="AD993" s="44"/>
    </row>
    <row r="994" spans="23:30">
      <c r="W994" s="44"/>
      <c r="X994" s="44"/>
      <c r="Y994" s="44"/>
      <c r="Z994" s="44"/>
      <c r="AA994" s="44"/>
      <c r="AB994" s="44"/>
      <c r="AC994" s="44"/>
      <c r="AD994" s="44"/>
    </row>
    <row r="995" spans="23:30">
      <c r="W995" s="44"/>
      <c r="X995" s="44"/>
      <c r="Y995" s="44"/>
      <c r="Z995" s="44"/>
      <c r="AA995" s="44"/>
      <c r="AB995" s="44"/>
      <c r="AC995" s="44"/>
      <c r="AD995" s="44"/>
    </row>
    <row r="996" spans="23:30">
      <c r="W996" s="44"/>
      <c r="X996" s="44"/>
      <c r="Y996" s="44"/>
      <c r="Z996" s="44"/>
      <c r="AA996" s="44"/>
      <c r="AB996" s="44"/>
      <c r="AC996" s="44"/>
      <c r="AD996" s="44"/>
    </row>
    <row r="997" spans="23:30">
      <c r="W997" s="44"/>
      <c r="X997" s="44"/>
      <c r="Y997" s="44"/>
      <c r="Z997" s="44"/>
      <c r="AA997" s="44"/>
      <c r="AB997" s="44"/>
      <c r="AC997" s="44"/>
      <c r="AD997" s="44"/>
    </row>
    <row r="998" spans="23:30">
      <c r="W998" s="44"/>
      <c r="X998" s="44"/>
      <c r="Y998" s="44"/>
      <c r="Z998" s="44"/>
      <c r="AA998" s="44"/>
      <c r="AB998" s="44"/>
      <c r="AC998" s="44"/>
      <c r="AD998" s="44"/>
    </row>
    <row r="999" spans="23:30">
      <c r="W999" s="44"/>
      <c r="X999" s="44"/>
      <c r="Y999" s="44"/>
      <c r="Z999" s="44"/>
      <c r="AA999" s="44"/>
      <c r="AB999" s="44"/>
      <c r="AC999" s="44"/>
      <c r="AD999" s="44"/>
    </row>
    <row r="1000" spans="23:30">
      <c r="W1000" s="44"/>
      <c r="X1000" s="44"/>
      <c r="Y1000" s="44"/>
      <c r="Z1000" s="44"/>
      <c r="AA1000" s="44"/>
      <c r="AB1000" s="44"/>
      <c r="AC1000" s="44"/>
      <c r="AD1000" s="44"/>
    </row>
    <row r="1001" spans="23:30">
      <c r="W1001" s="44"/>
      <c r="X1001" s="44"/>
      <c r="Y1001" s="44"/>
      <c r="Z1001" s="44"/>
      <c r="AA1001" s="44"/>
      <c r="AB1001" s="44"/>
      <c r="AC1001" s="44"/>
      <c r="AD1001" s="44"/>
    </row>
    <row r="1002" spans="23:30">
      <c r="W1002" s="44"/>
      <c r="X1002" s="44"/>
      <c r="Y1002" s="44"/>
      <c r="Z1002" s="44"/>
      <c r="AA1002" s="44"/>
      <c r="AB1002" s="44"/>
      <c r="AC1002" s="44"/>
      <c r="AD1002" s="44"/>
    </row>
    <row r="1003" spans="23:30">
      <c r="W1003" s="44"/>
      <c r="X1003" s="44"/>
      <c r="Y1003" s="44"/>
      <c r="Z1003" s="44"/>
      <c r="AA1003" s="44"/>
      <c r="AB1003" s="44"/>
      <c r="AC1003" s="44"/>
      <c r="AD1003" s="44"/>
    </row>
    <row r="1004" spans="23:30">
      <c r="W1004" s="44"/>
      <c r="X1004" s="44"/>
      <c r="Y1004" s="44"/>
      <c r="Z1004" s="44"/>
      <c r="AA1004" s="44"/>
      <c r="AB1004" s="44"/>
      <c r="AC1004" s="44"/>
      <c r="AD1004" s="44"/>
    </row>
    <row r="1005" spans="23:30">
      <c r="W1005" s="44"/>
      <c r="X1005" s="44"/>
      <c r="Y1005" s="44"/>
      <c r="Z1005" s="44"/>
      <c r="AA1005" s="44"/>
      <c r="AB1005" s="44"/>
      <c r="AC1005" s="44"/>
      <c r="AD1005" s="44"/>
    </row>
    <row r="1006" spans="23:30">
      <c r="W1006" s="44"/>
      <c r="X1006" s="44"/>
      <c r="Y1006" s="44"/>
      <c r="Z1006" s="44"/>
      <c r="AA1006" s="44"/>
      <c r="AB1006" s="44"/>
      <c r="AC1006" s="44"/>
      <c r="AD1006" s="44"/>
    </row>
    <row r="1007" spans="23:30">
      <c r="W1007" s="44"/>
      <c r="X1007" s="44"/>
      <c r="Y1007" s="44"/>
      <c r="Z1007" s="44"/>
      <c r="AA1007" s="44"/>
      <c r="AB1007" s="44"/>
      <c r="AC1007" s="44"/>
      <c r="AD1007" s="44"/>
    </row>
    <row r="1008" spans="23:30">
      <c r="W1008" s="44"/>
      <c r="X1008" s="44"/>
      <c r="Y1008" s="44"/>
      <c r="Z1008" s="44"/>
      <c r="AA1008" s="44"/>
      <c r="AB1008" s="44"/>
      <c r="AC1008" s="44"/>
      <c r="AD1008" s="44"/>
    </row>
    <row r="1009" spans="23:30">
      <c r="W1009" s="44"/>
      <c r="X1009" s="44"/>
      <c r="Y1009" s="44"/>
      <c r="Z1009" s="44"/>
      <c r="AA1009" s="44"/>
      <c r="AB1009" s="44"/>
      <c r="AC1009" s="44"/>
      <c r="AD1009" s="44"/>
    </row>
    <row r="1010" spans="23:30">
      <c r="W1010" s="44"/>
      <c r="X1010" s="44"/>
      <c r="Y1010" s="44"/>
      <c r="Z1010" s="44"/>
      <c r="AA1010" s="44"/>
      <c r="AB1010" s="44"/>
      <c r="AC1010" s="44"/>
      <c r="AD1010" s="44"/>
    </row>
    <row r="1011" spans="23:30">
      <c r="W1011" s="44"/>
      <c r="X1011" s="44"/>
      <c r="Y1011" s="44"/>
      <c r="Z1011" s="44"/>
      <c r="AA1011" s="44"/>
      <c r="AB1011" s="44"/>
      <c r="AC1011" s="44"/>
      <c r="AD1011" s="44"/>
    </row>
    <row r="1012" spans="23:30">
      <c r="W1012" s="44"/>
      <c r="X1012" s="44"/>
      <c r="Y1012" s="44"/>
      <c r="Z1012" s="44"/>
      <c r="AA1012" s="44"/>
      <c r="AB1012" s="44"/>
      <c r="AC1012" s="44"/>
      <c r="AD1012" s="44"/>
    </row>
    <row r="1013" spans="23:30">
      <c r="W1013" s="44"/>
      <c r="X1013" s="44"/>
      <c r="Y1013" s="44"/>
      <c r="Z1013" s="44"/>
      <c r="AA1013" s="44"/>
      <c r="AB1013" s="44"/>
      <c r="AC1013" s="44"/>
      <c r="AD1013" s="44"/>
    </row>
    <row r="1014" spans="23:30">
      <c r="W1014" s="44"/>
      <c r="X1014" s="44"/>
      <c r="Y1014" s="44"/>
      <c r="Z1014" s="44"/>
      <c r="AA1014" s="44"/>
      <c r="AB1014" s="44"/>
      <c r="AC1014" s="44"/>
      <c r="AD1014" s="44"/>
    </row>
    <row r="1015" spans="23:30">
      <c r="W1015" s="44"/>
      <c r="X1015" s="44"/>
      <c r="Y1015" s="44"/>
      <c r="Z1015" s="44"/>
      <c r="AA1015" s="44"/>
      <c r="AB1015" s="44"/>
      <c r="AC1015" s="44"/>
      <c r="AD1015" s="44"/>
    </row>
    <row r="1016" spans="23:30">
      <c r="W1016" s="44"/>
      <c r="X1016" s="44"/>
      <c r="Y1016" s="44"/>
      <c r="Z1016" s="44"/>
      <c r="AA1016" s="44"/>
      <c r="AB1016" s="44"/>
      <c r="AC1016" s="44"/>
      <c r="AD1016" s="44"/>
    </row>
    <row r="1017" spans="23:30">
      <c r="W1017" s="44"/>
      <c r="X1017" s="44"/>
      <c r="Y1017" s="44"/>
      <c r="Z1017" s="44"/>
      <c r="AA1017" s="44"/>
      <c r="AB1017" s="44"/>
      <c r="AC1017" s="44"/>
      <c r="AD1017" s="44"/>
    </row>
    <row r="1018" spans="23:30">
      <c r="W1018" s="44"/>
      <c r="X1018" s="44"/>
      <c r="Y1018" s="44"/>
      <c r="Z1018" s="44"/>
      <c r="AA1018" s="44"/>
      <c r="AB1018" s="44"/>
      <c r="AC1018" s="44"/>
      <c r="AD1018" s="44"/>
    </row>
    <row r="1019" spans="23:30">
      <c r="W1019" s="44"/>
      <c r="X1019" s="44"/>
      <c r="Y1019" s="44"/>
      <c r="Z1019" s="44"/>
      <c r="AA1019" s="44"/>
      <c r="AB1019" s="44"/>
      <c r="AC1019" s="44"/>
      <c r="AD1019" s="44"/>
    </row>
    <row r="1020" spans="23:30">
      <c r="W1020" s="44"/>
      <c r="X1020" s="44"/>
      <c r="Y1020" s="44"/>
      <c r="Z1020" s="44"/>
      <c r="AA1020" s="44"/>
      <c r="AB1020" s="44"/>
      <c r="AC1020" s="44"/>
      <c r="AD1020" s="44"/>
    </row>
    <row r="1021" spans="23:30">
      <c r="W1021" s="44"/>
      <c r="X1021" s="44"/>
      <c r="Y1021" s="44"/>
      <c r="Z1021" s="44"/>
      <c r="AA1021" s="44"/>
      <c r="AB1021" s="44"/>
      <c r="AC1021" s="44"/>
      <c r="AD1021" s="44"/>
    </row>
    <row r="1022" spans="23:30">
      <c r="W1022" s="44"/>
      <c r="X1022" s="44"/>
      <c r="Y1022" s="44"/>
      <c r="Z1022" s="44"/>
      <c r="AA1022" s="44"/>
      <c r="AB1022" s="44"/>
      <c r="AC1022" s="44"/>
      <c r="AD1022" s="44"/>
    </row>
    <row r="1023" spans="23:30">
      <c r="W1023" s="44"/>
      <c r="X1023" s="44"/>
      <c r="Y1023" s="44"/>
      <c r="Z1023" s="44"/>
      <c r="AA1023" s="44"/>
      <c r="AB1023" s="44"/>
      <c r="AC1023" s="44"/>
      <c r="AD1023" s="44"/>
    </row>
    <row r="1024" spans="23:30">
      <c r="W1024" s="44"/>
      <c r="X1024" s="44"/>
      <c r="Y1024" s="44"/>
      <c r="Z1024" s="44"/>
      <c r="AA1024" s="44"/>
      <c r="AB1024" s="44"/>
      <c r="AC1024" s="44"/>
      <c r="AD1024" s="44"/>
    </row>
    <row r="1025" spans="23:30">
      <c r="W1025" s="44"/>
      <c r="X1025" s="44"/>
      <c r="Y1025" s="44"/>
      <c r="Z1025" s="44"/>
      <c r="AA1025" s="44"/>
      <c r="AB1025" s="44"/>
      <c r="AC1025" s="44"/>
      <c r="AD1025" s="44"/>
    </row>
    <row r="1026" spans="23:30">
      <c r="W1026" s="44"/>
      <c r="X1026" s="44"/>
      <c r="Y1026" s="44"/>
      <c r="Z1026" s="44"/>
      <c r="AA1026" s="44"/>
      <c r="AB1026" s="44"/>
      <c r="AC1026" s="44"/>
      <c r="AD1026" s="44"/>
    </row>
    <row r="1027" spans="23:30">
      <c r="W1027" s="44"/>
      <c r="X1027" s="44"/>
      <c r="Y1027" s="44"/>
      <c r="Z1027" s="44"/>
      <c r="AA1027" s="44"/>
      <c r="AB1027" s="44"/>
      <c r="AC1027" s="44"/>
      <c r="AD1027" s="44"/>
    </row>
    <row r="1028" spans="23:30">
      <c r="W1028" s="44"/>
      <c r="X1028" s="44"/>
      <c r="Y1028" s="44"/>
      <c r="Z1028" s="44"/>
      <c r="AA1028" s="44"/>
      <c r="AB1028" s="44"/>
      <c r="AC1028" s="44"/>
      <c r="AD1028" s="44"/>
    </row>
    <row r="1029" spans="23:30">
      <c r="W1029" s="44"/>
      <c r="X1029" s="44"/>
      <c r="Y1029" s="44"/>
      <c r="Z1029" s="44"/>
      <c r="AA1029" s="44"/>
      <c r="AB1029" s="44"/>
      <c r="AC1029" s="44"/>
      <c r="AD1029" s="44"/>
    </row>
    <row r="1030" spans="23:30">
      <c r="W1030" s="44"/>
      <c r="X1030" s="44"/>
      <c r="Y1030" s="44"/>
      <c r="Z1030" s="44"/>
      <c r="AA1030" s="44"/>
      <c r="AB1030" s="44"/>
      <c r="AC1030" s="44"/>
      <c r="AD1030" s="44"/>
    </row>
    <row r="1031" spans="23:30">
      <c r="W1031" s="44"/>
      <c r="X1031" s="44"/>
      <c r="Y1031" s="44"/>
      <c r="Z1031" s="44"/>
      <c r="AA1031" s="44"/>
      <c r="AB1031" s="44"/>
      <c r="AC1031" s="44"/>
      <c r="AD1031" s="44"/>
    </row>
    <row r="1032" spans="23:30">
      <c r="W1032" s="44"/>
      <c r="X1032" s="44"/>
      <c r="Y1032" s="44"/>
      <c r="Z1032" s="44"/>
      <c r="AA1032" s="44"/>
      <c r="AB1032" s="44"/>
      <c r="AC1032" s="44"/>
      <c r="AD1032" s="44"/>
    </row>
    <row r="1033" spans="23:30">
      <c r="W1033" s="44"/>
      <c r="X1033" s="44"/>
      <c r="Y1033" s="44"/>
      <c r="Z1033" s="44"/>
      <c r="AA1033" s="44"/>
      <c r="AB1033" s="44"/>
      <c r="AC1033" s="44"/>
      <c r="AD1033" s="44"/>
    </row>
    <row r="1034" spans="23:30">
      <c r="W1034" s="44"/>
      <c r="X1034" s="44"/>
      <c r="Y1034" s="44"/>
      <c r="Z1034" s="44"/>
      <c r="AA1034" s="44"/>
      <c r="AB1034" s="44"/>
      <c r="AC1034" s="44"/>
      <c r="AD1034" s="44"/>
    </row>
    <row r="1035" spans="23:30">
      <c r="W1035" s="44"/>
      <c r="X1035" s="44"/>
      <c r="Y1035" s="44"/>
      <c r="Z1035" s="44"/>
      <c r="AA1035" s="44"/>
      <c r="AB1035" s="44"/>
      <c r="AC1035" s="44"/>
      <c r="AD1035" s="44"/>
    </row>
    <row r="1036" spans="23:30">
      <c r="W1036" s="44"/>
      <c r="X1036" s="44"/>
      <c r="Y1036" s="44"/>
      <c r="Z1036" s="44"/>
      <c r="AA1036" s="44"/>
      <c r="AB1036" s="44"/>
      <c r="AC1036" s="44"/>
      <c r="AD1036" s="44"/>
    </row>
    <row r="1037" spans="23:30">
      <c r="W1037" s="44"/>
      <c r="X1037" s="44"/>
      <c r="Y1037" s="44"/>
      <c r="Z1037" s="44"/>
      <c r="AA1037" s="44"/>
      <c r="AB1037" s="44"/>
      <c r="AC1037" s="44"/>
      <c r="AD1037" s="44"/>
    </row>
    <row r="1038" spans="23:30">
      <c r="W1038" s="44"/>
      <c r="X1038" s="44"/>
      <c r="Y1038" s="44"/>
      <c r="Z1038" s="44"/>
      <c r="AA1038" s="44"/>
      <c r="AB1038" s="44"/>
      <c r="AC1038" s="44"/>
      <c r="AD1038" s="44"/>
    </row>
    <row r="1039" spans="23:30">
      <c r="W1039" s="44"/>
      <c r="X1039" s="44"/>
      <c r="Y1039" s="44"/>
      <c r="Z1039" s="44"/>
      <c r="AA1039" s="44"/>
      <c r="AB1039" s="44"/>
      <c r="AC1039" s="44"/>
      <c r="AD1039" s="44"/>
    </row>
    <row r="1040" spans="23:30">
      <c r="W1040" s="44"/>
      <c r="X1040" s="44"/>
      <c r="Y1040" s="44"/>
      <c r="Z1040" s="44"/>
      <c r="AA1040" s="44"/>
      <c r="AB1040" s="44"/>
      <c r="AC1040" s="44"/>
      <c r="AD1040" s="44"/>
    </row>
    <row r="1041" spans="23:30">
      <c r="W1041" s="44"/>
      <c r="X1041" s="44"/>
      <c r="Y1041" s="44"/>
      <c r="Z1041" s="44"/>
      <c r="AA1041" s="44"/>
      <c r="AB1041" s="44"/>
      <c r="AC1041" s="44"/>
      <c r="AD1041" s="44"/>
    </row>
    <row r="1042" spans="23:30">
      <c r="W1042" s="44"/>
      <c r="X1042" s="44"/>
      <c r="Y1042" s="44"/>
      <c r="Z1042" s="44"/>
      <c r="AA1042" s="44"/>
      <c r="AB1042" s="44"/>
      <c r="AC1042" s="44"/>
      <c r="AD1042" s="44"/>
    </row>
    <row r="1043" spans="23:30">
      <c r="W1043" s="44"/>
      <c r="X1043" s="44"/>
      <c r="Y1043" s="44"/>
      <c r="Z1043" s="44"/>
      <c r="AA1043" s="44"/>
      <c r="AB1043" s="44"/>
      <c r="AC1043" s="44"/>
      <c r="AD1043" s="44"/>
    </row>
    <row r="1044" spans="23:30">
      <c r="W1044" s="44"/>
      <c r="X1044" s="44"/>
      <c r="Y1044" s="44"/>
      <c r="Z1044" s="44"/>
      <c r="AA1044" s="44"/>
      <c r="AB1044" s="44"/>
      <c r="AC1044" s="44"/>
      <c r="AD1044" s="44"/>
    </row>
    <row r="1045" spans="23:30">
      <c r="W1045" s="44"/>
      <c r="X1045" s="44"/>
      <c r="Y1045" s="44"/>
      <c r="Z1045" s="44"/>
      <c r="AA1045" s="44"/>
      <c r="AB1045" s="44"/>
      <c r="AC1045" s="44"/>
      <c r="AD1045" s="44"/>
    </row>
    <row r="1046" spans="23:30">
      <c r="W1046" s="44"/>
      <c r="X1046" s="44"/>
      <c r="Y1046" s="44"/>
      <c r="Z1046" s="44"/>
      <c r="AA1046" s="44"/>
      <c r="AB1046" s="44"/>
      <c r="AC1046" s="44"/>
      <c r="AD1046" s="44"/>
    </row>
    <row r="1047" spans="23:30">
      <c r="W1047" s="44"/>
      <c r="X1047" s="44"/>
      <c r="Y1047" s="44"/>
      <c r="Z1047" s="44"/>
      <c r="AA1047" s="44"/>
      <c r="AB1047" s="44"/>
      <c r="AC1047" s="44"/>
      <c r="AD1047" s="44"/>
    </row>
    <row r="1048" spans="23:30">
      <c r="W1048" s="44"/>
      <c r="X1048" s="44"/>
      <c r="Y1048" s="44"/>
      <c r="Z1048" s="44"/>
      <c r="AA1048" s="44"/>
      <c r="AB1048" s="44"/>
      <c r="AC1048" s="44"/>
      <c r="AD1048" s="44"/>
    </row>
    <row r="1049" spans="23:30">
      <c r="W1049" s="44"/>
      <c r="X1049" s="44"/>
      <c r="Y1049" s="44"/>
      <c r="Z1049" s="44"/>
      <c r="AA1049" s="44"/>
      <c r="AB1049" s="44"/>
      <c r="AC1049" s="44"/>
      <c r="AD1049" s="44"/>
    </row>
    <row r="1050" spans="23:30">
      <c r="W1050" s="44"/>
      <c r="X1050" s="44"/>
      <c r="Y1050" s="44"/>
      <c r="Z1050" s="44"/>
      <c r="AA1050" s="44"/>
      <c r="AB1050" s="44"/>
      <c r="AC1050" s="44"/>
      <c r="AD1050" s="44"/>
    </row>
    <row r="1051" spans="23:30">
      <c r="W1051" s="44"/>
      <c r="X1051" s="44"/>
      <c r="Y1051" s="44"/>
      <c r="Z1051" s="44"/>
      <c r="AA1051" s="44"/>
      <c r="AB1051" s="44"/>
      <c r="AC1051" s="44"/>
      <c r="AD1051" s="44"/>
    </row>
    <row r="1052" spans="23:30">
      <c r="W1052" s="44"/>
      <c r="X1052" s="44"/>
      <c r="Y1052" s="44"/>
      <c r="Z1052" s="44"/>
      <c r="AA1052" s="44"/>
      <c r="AB1052" s="44"/>
      <c r="AC1052" s="44"/>
      <c r="AD1052" s="44"/>
    </row>
    <row r="1053" spans="23:30">
      <c r="W1053" s="44"/>
      <c r="X1053" s="44"/>
      <c r="Y1053" s="44"/>
      <c r="Z1053" s="44"/>
      <c r="AA1053" s="44"/>
      <c r="AB1053" s="44"/>
      <c r="AC1053" s="44"/>
      <c r="AD1053" s="44"/>
    </row>
    <row r="1054" spans="23:30">
      <c r="W1054" s="44"/>
      <c r="X1054" s="44"/>
      <c r="Y1054" s="44"/>
      <c r="Z1054" s="44"/>
      <c r="AA1054" s="44"/>
      <c r="AB1054" s="44"/>
      <c r="AC1054" s="44"/>
      <c r="AD1054" s="44"/>
    </row>
    <row r="1055" spans="23:30">
      <c r="W1055" s="44"/>
      <c r="X1055" s="44"/>
      <c r="Y1055" s="44"/>
      <c r="Z1055" s="44"/>
      <c r="AA1055" s="44"/>
      <c r="AB1055" s="44"/>
      <c r="AC1055" s="44"/>
      <c r="AD1055" s="44"/>
    </row>
    <row r="1056" spans="23:30">
      <c r="W1056" s="44"/>
      <c r="X1056" s="44"/>
      <c r="Y1056" s="44"/>
      <c r="Z1056" s="44"/>
      <c r="AA1056" s="44"/>
      <c r="AB1056" s="44"/>
      <c r="AC1056" s="44"/>
      <c r="AD1056" s="44"/>
    </row>
    <row r="1057" spans="23:30">
      <c r="W1057" s="44"/>
      <c r="X1057" s="44"/>
      <c r="Y1057" s="44"/>
      <c r="Z1057" s="44"/>
      <c r="AA1057" s="44"/>
      <c r="AB1057" s="44"/>
      <c r="AC1057" s="44"/>
      <c r="AD1057" s="44"/>
    </row>
    <row r="1058" spans="23:30">
      <c r="W1058" s="44"/>
      <c r="X1058" s="44"/>
      <c r="Y1058" s="44"/>
      <c r="Z1058" s="44"/>
      <c r="AA1058" s="44"/>
      <c r="AB1058" s="44"/>
      <c r="AC1058" s="44"/>
      <c r="AD1058" s="44"/>
    </row>
    <row r="1059" spans="23:30">
      <c r="W1059" s="44"/>
      <c r="X1059" s="44"/>
      <c r="Y1059" s="44"/>
      <c r="Z1059" s="44"/>
      <c r="AA1059" s="44"/>
      <c r="AB1059" s="44"/>
      <c r="AC1059" s="44"/>
      <c r="AD1059" s="44"/>
    </row>
    <row r="1060" spans="23:30">
      <c r="W1060" s="44"/>
      <c r="X1060" s="44"/>
      <c r="Y1060" s="44"/>
      <c r="Z1060" s="44"/>
      <c r="AA1060" s="44"/>
      <c r="AB1060" s="44"/>
      <c r="AC1060" s="44"/>
      <c r="AD1060" s="44"/>
    </row>
    <row r="1061" spans="23:30">
      <c r="W1061" s="44"/>
      <c r="X1061" s="44"/>
      <c r="Y1061" s="44"/>
      <c r="Z1061" s="44"/>
      <c r="AA1061" s="44"/>
      <c r="AB1061" s="44"/>
      <c r="AC1061" s="44"/>
      <c r="AD1061" s="44"/>
    </row>
    <row r="1062" spans="23:30">
      <c r="W1062" s="44"/>
      <c r="X1062" s="44"/>
      <c r="Y1062" s="44"/>
      <c r="Z1062" s="44"/>
      <c r="AA1062" s="44"/>
      <c r="AB1062" s="44"/>
      <c r="AC1062" s="44"/>
      <c r="AD1062" s="44"/>
    </row>
    <row r="1063" spans="23:30">
      <c r="W1063" s="44"/>
      <c r="X1063" s="44"/>
      <c r="Y1063" s="44"/>
      <c r="Z1063" s="44"/>
      <c r="AA1063" s="44"/>
      <c r="AB1063" s="44"/>
      <c r="AC1063" s="44"/>
      <c r="AD1063" s="44"/>
    </row>
    <row r="1064" spans="23:30">
      <c r="W1064" s="44"/>
      <c r="X1064" s="44"/>
      <c r="Y1064" s="44"/>
      <c r="Z1064" s="44"/>
      <c r="AA1064" s="44"/>
      <c r="AB1064" s="44"/>
      <c r="AC1064" s="44"/>
      <c r="AD1064" s="44"/>
    </row>
    <row r="1065" spans="23:30">
      <c r="W1065" s="44"/>
      <c r="X1065" s="44"/>
      <c r="Y1065" s="44"/>
      <c r="Z1065" s="44"/>
      <c r="AA1065" s="44"/>
      <c r="AB1065" s="44"/>
      <c r="AC1065" s="44"/>
      <c r="AD1065" s="44"/>
    </row>
    <row r="1066" spans="23:30">
      <c r="W1066" s="44"/>
      <c r="X1066" s="44"/>
      <c r="Y1066" s="44"/>
      <c r="Z1066" s="44"/>
      <c r="AA1066" s="44"/>
      <c r="AB1066" s="44"/>
      <c r="AC1066" s="44"/>
      <c r="AD1066" s="44"/>
    </row>
    <row r="1067" spans="23:30">
      <c r="W1067" s="44"/>
      <c r="X1067" s="44"/>
      <c r="Y1067" s="44"/>
      <c r="Z1067" s="44"/>
      <c r="AA1067" s="44"/>
      <c r="AB1067" s="44"/>
      <c r="AC1067" s="44"/>
      <c r="AD1067" s="44"/>
    </row>
    <row r="1068" spans="23:30">
      <c r="W1068" s="44"/>
      <c r="X1068" s="44"/>
      <c r="Y1068" s="44"/>
      <c r="Z1068" s="44"/>
      <c r="AA1068" s="44"/>
      <c r="AB1068" s="44"/>
      <c r="AC1068" s="44"/>
      <c r="AD1068" s="44"/>
    </row>
    <row r="1069" spans="23:30">
      <c r="W1069" s="44"/>
      <c r="X1069" s="44"/>
      <c r="Y1069" s="44"/>
      <c r="Z1069" s="44"/>
      <c r="AA1069" s="44"/>
      <c r="AB1069" s="44"/>
      <c r="AC1069" s="44"/>
      <c r="AD1069" s="44"/>
    </row>
    <row r="1070" spans="23:30">
      <c r="W1070" s="44"/>
      <c r="X1070" s="44"/>
      <c r="Y1070" s="44"/>
      <c r="Z1070" s="44"/>
      <c r="AA1070" s="44"/>
      <c r="AB1070" s="44"/>
      <c r="AC1070" s="44"/>
      <c r="AD1070" s="44"/>
    </row>
    <row r="1071" spans="23:30">
      <c r="W1071" s="44"/>
      <c r="X1071" s="44"/>
      <c r="Y1071" s="44"/>
      <c r="Z1071" s="44"/>
      <c r="AA1071" s="44"/>
      <c r="AB1071" s="44"/>
      <c r="AC1071" s="44"/>
      <c r="AD1071" s="44"/>
    </row>
    <row r="1072" spans="23:30">
      <c r="W1072" s="44"/>
      <c r="X1072" s="44"/>
      <c r="Y1072" s="44"/>
      <c r="Z1072" s="44"/>
      <c r="AA1072" s="44"/>
      <c r="AB1072" s="44"/>
      <c r="AC1072" s="44"/>
      <c r="AD1072" s="44"/>
    </row>
    <row r="1073" spans="23:30">
      <c r="W1073" s="44"/>
      <c r="X1073" s="44"/>
      <c r="Y1073" s="44"/>
      <c r="Z1073" s="44"/>
      <c r="AA1073" s="44"/>
      <c r="AB1073" s="44"/>
      <c r="AC1073" s="44"/>
      <c r="AD1073" s="44"/>
    </row>
    <row r="1074" spans="23:30">
      <c r="W1074" s="44"/>
      <c r="X1074" s="44"/>
      <c r="Y1074" s="44"/>
      <c r="Z1074" s="44"/>
      <c r="AA1074" s="44"/>
      <c r="AB1074" s="44"/>
      <c r="AC1074" s="44"/>
      <c r="AD1074" s="44"/>
    </row>
    <row r="1075" spans="23:30">
      <c r="W1075" s="44"/>
      <c r="X1075" s="44"/>
      <c r="Y1075" s="44"/>
      <c r="Z1075" s="44"/>
      <c r="AA1075" s="44"/>
      <c r="AB1075" s="44"/>
      <c r="AC1075" s="44"/>
      <c r="AD1075" s="44"/>
    </row>
    <row r="1076" spans="23:30">
      <c r="W1076" s="44"/>
      <c r="X1076" s="44"/>
      <c r="Y1076" s="44"/>
      <c r="Z1076" s="44"/>
      <c r="AA1076" s="44"/>
      <c r="AB1076" s="44"/>
      <c r="AC1076" s="44"/>
      <c r="AD1076" s="44"/>
    </row>
    <row r="1077" spans="23:30">
      <c r="W1077" s="44"/>
      <c r="X1077" s="44"/>
      <c r="Y1077" s="44"/>
      <c r="Z1077" s="44"/>
      <c r="AA1077" s="44"/>
      <c r="AB1077" s="44"/>
      <c r="AC1077" s="44"/>
      <c r="AD1077" s="44"/>
    </row>
    <row r="1078" spans="23:30">
      <c r="W1078" s="44"/>
      <c r="X1078" s="44"/>
      <c r="Y1078" s="44"/>
      <c r="Z1078" s="44"/>
      <c r="AA1078" s="44"/>
      <c r="AB1078" s="44"/>
      <c r="AC1078" s="44"/>
      <c r="AD1078" s="44"/>
    </row>
    <row r="1079" spans="23:30">
      <c r="W1079" s="44"/>
      <c r="X1079" s="44"/>
      <c r="Y1079" s="44"/>
      <c r="Z1079" s="44"/>
      <c r="AA1079" s="44"/>
      <c r="AB1079" s="44"/>
      <c r="AC1079" s="44"/>
      <c r="AD1079" s="44"/>
    </row>
    <row r="1080" spans="23:30">
      <c r="W1080" s="44"/>
      <c r="X1080" s="44"/>
      <c r="Y1080" s="44"/>
      <c r="Z1080" s="44"/>
      <c r="AA1080" s="44"/>
      <c r="AB1080" s="44"/>
      <c r="AC1080" s="44"/>
      <c r="AD1080" s="44"/>
    </row>
    <row r="1081" spans="23:30">
      <c r="W1081" s="44"/>
      <c r="X1081" s="44"/>
      <c r="Y1081" s="44"/>
      <c r="Z1081" s="44"/>
      <c r="AA1081" s="44"/>
      <c r="AB1081" s="44"/>
      <c r="AC1081" s="44"/>
      <c r="AD1081" s="44"/>
    </row>
    <row r="1082" spans="23:30">
      <c r="W1082" s="44"/>
      <c r="X1082" s="44"/>
      <c r="Y1082" s="44"/>
      <c r="Z1082" s="44"/>
      <c r="AA1082" s="44"/>
      <c r="AB1082" s="44"/>
      <c r="AC1082" s="44"/>
      <c r="AD1082" s="44"/>
    </row>
    <row r="1083" spans="23:30">
      <c r="W1083" s="44"/>
      <c r="X1083" s="44"/>
      <c r="Y1083" s="44"/>
      <c r="Z1083" s="44"/>
      <c r="AA1083" s="44"/>
      <c r="AB1083" s="44"/>
      <c r="AC1083" s="44"/>
      <c r="AD1083" s="44"/>
    </row>
    <row r="1084" spans="23:30">
      <c r="W1084" s="44"/>
      <c r="X1084" s="44"/>
      <c r="Y1084" s="44"/>
      <c r="Z1084" s="44"/>
      <c r="AA1084" s="44"/>
      <c r="AB1084" s="44"/>
      <c r="AC1084" s="44"/>
      <c r="AD1084" s="44"/>
    </row>
    <row r="1085" spans="23:30">
      <c r="W1085" s="44"/>
      <c r="X1085" s="44"/>
      <c r="Y1085" s="44"/>
      <c r="Z1085" s="44"/>
      <c r="AA1085" s="44"/>
      <c r="AB1085" s="44"/>
      <c r="AC1085" s="44"/>
      <c r="AD1085" s="44"/>
    </row>
    <row r="1086" spans="23:30">
      <c r="W1086" s="44"/>
      <c r="X1086" s="44"/>
      <c r="Y1086" s="44"/>
      <c r="Z1086" s="44"/>
      <c r="AA1086" s="44"/>
      <c r="AB1086" s="44"/>
      <c r="AC1086" s="44"/>
      <c r="AD1086" s="44"/>
    </row>
    <row r="1087" spans="23:30">
      <c r="W1087" s="44"/>
      <c r="X1087" s="44"/>
      <c r="Y1087" s="44"/>
      <c r="Z1087" s="44"/>
      <c r="AA1087" s="44"/>
      <c r="AB1087" s="44"/>
      <c r="AC1087" s="44"/>
      <c r="AD1087" s="44"/>
    </row>
    <row r="1088" spans="23:30">
      <c r="W1088" s="44"/>
      <c r="X1088" s="44"/>
      <c r="Y1088" s="44"/>
      <c r="Z1088" s="44"/>
      <c r="AA1088" s="44"/>
      <c r="AB1088" s="44"/>
      <c r="AC1088" s="44"/>
      <c r="AD1088" s="44"/>
    </row>
    <row r="1089" spans="23:30">
      <c r="W1089" s="44"/>
      <c r="X1089" s="44"/>
      <c r="Y1089" s="44"/>
      <c r="Z1089" s="44"/>
      <c r="AA1089" s="44"/>
      <c r="AB1089" s="44"/>
      <c r="AC1089" s="44"/>
      <c r="AD1089" s="44"/>
    </row>
    <row r="1090" spans="23:30">
      <c r="W1090" s="44"/>
      <c r="X1090" s="44"/>
      <c r="Y1090" s="44"/>
      <c r="Z1090" s="44"/>
      <c r="AA1090" s="44"/>
      <c r="AB1090" s="44"/>
      <c r="AC1090" s="44"/>
      <c r="AD1090" s="44"/>
    </row>
    <row r="1091" spans="23:30">
      <c r="W1091" s="44"/>
      <c r="X1091" s="44"/>
      <c r="Y1091" s="44"/>
      <c r="Z1091" s="44"/>
      <c r="AA1091" s="44"/>
      <c r="AB1091" s="44"/>
      <c r="AC1091" s="44"/>
      <c r="AD1091" s="44"/>
    </row>
    <row r="1092" spans="23:30">
      <c r="W1092" s="44"/>
      <c r="X1092" s="44"/>
      <c r="Y1092" s="44"/>
      <c r="Z1092" s="44"/>
      <c r="AA1092" s="44"/>
      <c r="AB1092" s="44"/>
      <c r="AC1092" s="44"/>
      <c r="AD1092" s="44"/>
    </row>
    <row r="1093" spans="23:30">
      <c r="W1093" s="44"/>
      <c r="X1093" s="44"/>
      <c r="Y1093" s="44"/>
      <c r="Z1093" s="44"/>
      <c r="AA1093" s="44"/>
      <c r="AB1093" s="44"/>
      <c r="AC1093" s="44"/>
      <c r="AD1093" s="44"/>
    </row>
    <row r="1094" spans="23:30">
      <c r="W1094" s="44"/>
      <c r="X1094" s="44"/>
      <c r="Y1094" s="44"/>
      <c r="Z1094" s="44"/>
      <c r="AA1094" s="44"/>
      <c r="AB1094" s="44"/>
      <c r="AC1094" s="44"/>
      <c r="AD1094" s="44"/>
    </row>
    <row r="1095" spans="23:30">
      <c r="W1095" s="44"/>
      <c r="X1095" s="44"/>
      <c r="Y1095" s="44"/>
      <c r="Z1095" s="44"/>
      <c r="AA1095" s="44"/>
      <c r="AB1095" s="44"/>
      <c r="AC1095" s="44"/>
      <c r="AD1095" s="44"/>
    </row>
    <row r="1096" spans="23:30">
      <c r="W1096" s="44"/>
      <c r="X1096" s="44"/>
      <c r="Y1096" s="44"/>
      <c r="Z1096" s="44"/>
      <c r="AA1096" s="44"/>
      <c r="AB1096" s="44"/>
      <c r="AC1096" s="44"/>
      <c r="AD1096" s="44"/>
    </row>
    <row r="1097" spans="23:30">
      <c r="W1097" s="44"/>
      <c r="X1097" s="44"/>
      <c r="Y1097" s="44"/>
      <c r="Z1097" s="44"/>
      <c r="AA1097" s="44"/>
      <c r="AB1097" s="44"/>
      <c r="AC1097" s="44"/>
      <c r="AD1097" s="44"/>
    </row>
    <row r="1098" spans="23:30">
      <c r="W1098" s="44"/>
      <c r="X1098" s="44"/>
      <c r="Y1098" s="44"/>
      <c r="Z1098" s="44"/>
      <c r="AA1098" s="44"/>
      <c r="AB1098" s="44"/>
      <c r="AC1098" s="44"/>
      <c r="AD1098" s="44"/>
    </row>
    <row r="1099" spans="23:30">
      <c r="W1099" s="44"/>
      <c r="X1099" s="44"/>
      <c r="Y1099" s="44"/>
      <c r="Z1099" s="44"/>
      <c r="AA1099" s="44"/>
      <c r="AB1099" s="44"/>
      <c r="AC1099" s="44"/>
      <c r="AD1099" s="44"/>
    </row>
    <row r="1100" spans="23:30">
      <c r="W1100" s="44"/>
      <c r="X1100" s="44"/>
      <c r="Y1100" s="44"/>
      <c r="Z1100" s="44"/>
      <c r="AA1100" s="44"/>
      <c r="AB1100" s="44"/>
      <c r="AC1100" s="44"/>
      <c r="AD1100" s="44"/>
    </row>
    <row r="1101" spans="23:30">
      <c r="W1101" s="44"/>
      <c r="X1101" s="44"/>
      <c r="Y1101" s="44"/>
      <c r="Z1101" s="44"/>
      <c r="AA1101" s="44"/>
      <c r="AB1101" s="44"/>
      <c r="AC1101" s="44"/>
      <c r="AD1101" s="44"/>
    </row>
    <row r="1102" spans="23:30">
      <c r="W1102" s="44"/>
      <c r="X1102" s="44"/>
      <c r="Y1102" s="44"/>
      <c r="Z1102" s="44"/>
      <c r="AA1102" s="44"/>
      <c r="AB1102" s="44"/>
      <c r="AC1102" s="44"/>
      <c r="AD1102" s="44"/>
    </row>
    <row r="1103" spans="23:30">
      <c r="W1103" s="44"/>
      <c r="X1103" s="44"/>
      <c r="Y1103" s="44"/>
      <c r="Z1103" s="44"/>
      <c r="AA1103" s="44"/>
      <c r="AB1103" s="44"/>
      <c r="AC1103" s="44"/>
      <c r="AD1103" s="44"/>
    </row>
    <row r="1104" spans="23:30">
      <c r="W1104" s="44"/>
      <c r="X1104" s="44"/>
      <c r="Y1104" s="44"/>
      <c r="Z1104" s="44"/>
      <c r="AA1104" s="44"/>
      <c r="AB1104" s="44"/>
      <c r="AC1104" s="44"/>
      <c r="AD1104" s="44"/>
    </row>
    <row r="1105" spans="23:30">
      <c r="W1105" s="44"/>
      <c r="X1105" s="44"/>
      <c r="Y1105" s="44"/>
      <c r="Z1105" s="44"/>
      <c r="AA1105" s="44"/>
      <c r="AB1105" s="44"/>
      <c r="AC1105" s="44"/>
      <c r="AD1105" s="44"/>
    </row>
    <row r="1106" spans="23:30">
      <c r="W1106" s="44"/>
      <c r="X1106" s="44"/>
      <c r="Y1106" s="44"/>
      <c r="Z1106" s="44"/>
      <c r="AA1106" s="44"/>
      <c r="AB1106" s="44"/>
      <c r="AC1106" s="44"/>
      <c r="AD1106" s="44"/>
    </row>
    <row r="1107" spans="23:30">
      <c r="W1107" s="44"/>
      <c r="X1107" s="44"/>
      <c r="Y1107" s="44"/>
      <c r="Z1107" s="44"/>
      <c r="AA1107" s="44"/>
      <c r="AB1107" s="44"/>
      <c r="AC1107" s="44"/>
      <c r="AD1107" s="44"/>
    </row>
    <row r="1108" spans="23:30">
      <c r="W1108" s="44"/>
      <c r="X1108" s="44"/>
      <c r="Y1108" s="44"/>
      <c r="Z1108" s="44"/>
      <c r="AA1108" s="44"/>
      <c r="AB1108" s="44"/>
      <c r="AC1108" s="44"/>
      <c r="AD1108" s="44"/>
    </row>
    <row r="1109" spans="23:30">
      <c r="W1109" s="44"/>
      <c r="X1109" s="44"/>
      <c r="Y1109" s="44"/>
      <c r="Z1109" s="44"/>
      <c r="AA1109" s="44"/>
      <c r="AB1109" s="44"/>
      <c r="AC1109" s="44"/>
      <c r="AD1109" s="44"/>
    </row>
    <row r="1110" spans="23:30">
      <c r="W1110" s="44"/>
      <c r="X1110" s="44"/>
      <c r="Y1110" s="44"/>
      <c r="Z1110" s="44"/>
      <c r="AA1110" s="44"/>
      <c r="AB1110" s="44"/>
      <c r="AC1110" s="44"/>
      <c r="AD1110" s="44"/>
    </row>
    <row r="1111" spans="23:30">
      <c r="W1111" s="44"/>
      <c r="X1111" s="44"/>
      <c r="Y1111" s="44"/>
      <c r="Z1111" s="44"/>
      <c r="AA1111" s="44"/>
      <c r="AB1111" s="44"/>
      <c r="AC1111" s="44"/>
      <c r="AD1111" s="44"/>
    </row>
    <row r="1112" spans="23:30">
      <c r="W1112" s="44"/>
      <c r="X1112" s="44"/>
      <c r="Y1112" s="44"/>
      <c r="Z1112" s="44"/>
      <c r="AA1112" s="44"/>
      <c r="AB1112" s="44"/>
      <c r="AC1112" s="44"/>
      <c r="AD1112" s="44"/>
    </row>
    <row r="1113" spans="23:30">
      <c r="W1113" s="44"/>
      <c r="X1113" s="44"/>
      <c r="Y1113" s="44"/>
      <c r="Z1113" s="44"/>
      <c r="AA1113" s="44"/>
      <c r="AB1113" s="44"/>
      <c r="AC1113" s="44"/>
      <c r="AD1113" s="44"/>
    </row>
    <row r="1114" spans="23:30">
      <c r="W1114" s="44"/>
      <c r="X1114" s="44"/>
      <c r="Y1114" s="44"/>
      <c r="Z1114" s="44"/>
      <c r="AA1114" s="44"/>
      <c r="AB1114" s="44"/>
      <c r="AC1114" s="44"/>
      <c r="AD1114" s="44"/>
    </row>
    <row r="1115" spans="23:30">
      <c r="W1115" s="44"/>
      <c r="X1115" s="44"/>
      <c r="Y1115" s="44"/>
      <c r="Z1115" s="44"/>
      <c r="AA1115" s="44"/>
      <c r="AB1115" s="44"/>
      <c r="AC1115" s="44"/>
      <c r="AD1115" s="44"/>
    </row>
    <row r="1116" spans="23:30">
      <c r="W1116" s="44"/>
      <c r="X1116" s="44"/>
      <c r="Y1116" s="44"/>
      <c r="Z1116" s="44"/>
      <c r="AA1116" s="44"/>
      <c r="AB1116" s="44"/>
      <c r="AC1116" s="44"/>
      <c r="AD1116" s="44"/>
    </row>
    <row r="1117" spans="23:30">
      <c r="W1117" s="44"/>
      <c r="X1117" s="44"/>
      <c r="Y1117" s="44"/>
      <c r="Z1117" s="44"/>
      <c r="AA1117" s="44"/>
      <c r="AB1117" s="44"/>
      <c r="AC1117" s="44"/>
      <c r="AD1117" s="44"/>
    </row>
    <row r="1118" spans="23:30">
      <c r="W1118" s="44"/>
      <c r="X1118" s="44"/>
      <c r="Y1118" s="44"/>
      <c r="Z1118" s="44"/>
      <c r="AA1118" s="44"/>
      <c r="AB1118" s="44"/>
      <c r="AC1118" s="44"/>
      <c r="AD1118" s="44"/>
    </row>
    <row r="1119" spans="23:30">
      <c r="W1119" s="44"/>
      <c r="X1119" s="44"/>
      <c r="Y1119" s="44"/>
      <c r="Z1119" s="44"/>
      <c r="AA1119" s="44"/>
      <c r="AB1119" s="44"/>
      <c r="AC1119" s="44"/>
      <c r="AD1119" s="44"/>
    </row>
    <row r="1120" spans="23:30">
      <c r="W1120" s="44"/>
      <c r="X1120" s="44"/>
      <c r="Y1120" s="44"/>
      <c r="Z1120" s="44"/>
      <c r="AA1120" s="44"/>
      <c r="AB1120" s="44"/>
      <c r="AC1120" s="44"/>
      <c r="AD1120" s="44"/>
    </row>
    <row r="1121" spans="23:30">
      <c r="W1121" s="44"/>
      <c r="X1121" s="44"/>
      <c r="Y1121" s="44"/>
      <c r="Z1121" s="44"/>
      <c r="AA1121" s="44"/>
      <c r="AB1121" s="44"/>
      <c r="AC1121" s="44"/>
      <c r="AD1121" s="44"/>
    </row>
    <row r="1122" spans="23:30">
      <c r="W1122" s="44"/>
      <c r="X1122" s="44"/>
      <c r="Y1122" s="44"/>
      <c r="Z1122" s="44"/>
      <c r="AA1122" s="44"/>
      <c r="AB1122" s="44"/>
      <c r="AC1122" s="44"/>
      <c r="AD1122" s="44"/>
    </row>
    <row r="1123" spans="23:30">
      <c r="W1123" s="44"/>
      <c r="X1123" s="44"/>
      <c r="Y1123" s="44"/>
      <c r="Z1123" s="44"/>
      <c r="AA1123" s="44"/>
      <c r="AB1123" s="44"/>
      <c r="AC1123" s="44"/>
      <c r="AD1123" s="44"/>
    </row>
    <row r="1124" spans="23:30">
      <c r="W1124" s="44"/>
      <c r="X1124" s="44"/>
      <c r="Y1124" s="44"/>
      <c r="Z1124" s="44"/>
      <c r="AA1124" s="44"/>
      <c r="AB1124" s="44"/>
      <c r="AC1124" s="44"/>
      <c r="AD1124" s="44"/>
    </row>
    <row r="1125" spans="23:30">
      <c r="W1125" s="44"/>
      <c r="X1125" s="44"/>
      <c r="Y1125" s="44"/>
      <c r="Z1125" s="44"/>
      <c r="AA1125" s="44"/>
      <c r="AB1125" s="44"/>
      <c r="AC1125" s="44"/>
      <c r="AD1125" s="44"/>
    </row>
    <row r="1126" spans="23:30">
      <c r="W1126" s="44"/>
      <c r="X1126" s="44"/>
      <c r="Y1126" s="44"/>
      <c r="Z1126" s="44"/>
      <c r="AA1126" s="44"/>
      <c r="AB1126" s="44"/>
      <c r="AC1126" s="44"/>
      <c r="AD1126" s="44"/>
    </row>
    <row r="1127" spans="23:30">
      <c r="W1127" s="44"/>
      <c r="X1127" s="44"/>
      <c r="Y1127" s="44"/>
      <c r="Z1127" s="44"/>
      <c r="AA1127" s="44"/>
      <c r="AB1127" s="44"/>
      <c r="AC1127" s="44"/>
      <c r="AD1127" s="44"/>
    </row>
    <row r="1128" spans="23:30">
      <c r="W1128" s="44"/>
      <c r="X1128" s="44"/>
      <c r="Y1128" s="44"/>
      <c r="Z1128" s="44"/>
      <c r="AA1128" s="44"/>
      <c r="AB1128" s="44"/>
      <c r="AC1128" s="44"/>
      <c r="AD1128" s="44"/>
    </row>
    <row r="1129" spans="23:30">
      <c r="W1129" s="44"/>
      <c r="X1129" s="44"/>
      <c r="Y1129" s="44"/>
      <c r="Z1129" s="44"/>
      <c r="AA1129" s="44"/>
      <c r="AB1129" s="44"/>
      <c r="AC1129" s="44"/>
      <c r="AD1129" s="44"/>
    </row>
    <row r="1130" spans="23:30">
      <c r="W1130" s="44"/>
      <c r="X1130" s="44"/>
      <c r="Y1130" s="44"/>
      <c r="Z1130" s="44"/>
      <c r="AA1130" s="44"/>
      <c r="AB1130" s="44"/>
      <c r="AC1130" s="44"/>
      <c r="AD1130" s="44"/>
    </row>
    <row r="1131" spans="23:30">
      <c r="W1131" s="44"/>
      <c r="X1131" s="44"/>
      <c r="Y1131" s="44"/>
      <c r="Z1131" s="44"/>
      <c r="AA1131" s="44"/>
      <c r="AB1131" s="44"/>
      <c r="AC1131" s="44"/>
      <c r="AD1131" s="44"/>
    </row>
    <row r="1132" spans="23:30">
      <c r="W1132" s="44"/>
      <c r="X1132" s="44"/>
      <c r="Y1132" s="44"/>
      <c r="Z1132" s="44"/>
      <c r="AA1132" s="44"/>
      <c r="AB1132" s="44"/>
      <c r="AC1132" s="44"/>
      <c r="AD1132" s="44"/>
    </row>
    <row r="1133" spans="23:30">
      <c r="W1133" s="44"/>
      <c r="X1133" s="44"/>
      <c r="Y1133" s="44"/>
      <c r="Z1133" s="44"/>
      <c r="AA1133" s="44"/>
      <c r="AB1133" s="44"/>
      <c r="AC1133" s="44"/>
      <c r="AD1133" s="44"/>
    </row>
    <row r="1134" spans="23:30">
      <c r="W1134" s="44"/>
      <c r="X1134" s="44"/>
      <c r="Y1134" s="44"/>
      <c r="Z1134" s="44"/>
      <c r="AA1134" s="44"/>
      <c r="AB1134" s="44"/>
      <c r="AC1134" s="44"/>
      <c r="AD1134" s="44"/>
    </row>
    <row r="1135" spans="23:30">
      <c r="W1135" s="44"/>
      <c r="X1135" s="44"/>
      <c r="Y1135" s="44"/>
      <c r="Z1135" s="44"/>
      <c r="AA1135" s="44"/>
      <c r="AB1135" s="44"/>
      <c r="AC1135" s="44"/>
      <c r="AD1135" s="44"/>
    </row>
    <row r="1136" spans="23:30">
      <c r="W1136" s="44"/>
      <c r="X1136" s="44"/>
      <c r="Y1136" s="44"/>
      <c r="Z1136" s="44"/>
      <c r="AA1136" s="44"/>
      <c r="AB1136" s="44"/>
      <c r="AC1136" s="44"/>
      <c r="AD1136" s="44"/>
    </row>
    <row r="1137" spans="23:30">
      <c r="W1137" s="44"/>
      <c r="X1137" s="44"/>
      <c r="Y1137" s="44"/>
      <c r="Z1137" s="44"/>
      <c r="AA1137" s="44"/>
      <c r="AB1137" s="44"/>
      <c r="AC1137" s="44"/>
      <c r="AD1137" s="44"/>
    </row>
    <row r="1138" spans="23:30">
      <c r="W1138" s="44"/>
      <c r="X1138" s="44"/>
      <c r="Y1138" s="44"/>
      <c r="Z1138" s="44"/>
      <c r="AA1138" s="44"/>
      <c r="AB1138" s="44"/>
      <c r="AC1138" s="44"/>
      <c r="AD1138" s="44"/>
    </row>
    <row r="1139" spans="23:30">
      <c r="W1139" s="44"/>
      <c r="X1139" s="44"/>
      <c r="Y1139" s="44"/>
      <c r="Z1139" s="44"/>
      <c r="AA1139" s="44"/>
      <c r="AB1139" s="44"/>
      <c r="AC1139" s="44"/>
      <c r="AD1139" s="44"/>
    </row>
    <row r="1140" spans="23:30">
      <c r="W1140" s="44"/>
      <c r="X1140" s="44"/>
      <c r="Y1140" s="44"/>
      <c r="Z1140" s="44"/>
      <c r="AA1140" s="44"/>
      <c r="AB1140" s="44"/>
      <c r="AC1140" s="44"/>
      <c r="AD1140" s="44"/>
    </row>
    <row r="1141" spans="23:30">
      <c r="W1141" s="44"/>
      <c r="X1141" s="44"/>
      <c r="Y1141" s="44"/>
      <c r="Z1141" s="44"/>
      <c r="AA1141" s="44"/>
      <c r="AB1141" s="44"/>
      <c r="AC1141" s="44"/>
      <c r="AD1141" s="44"/>
    </row>
    <row r="1142" spans="23:30">
      <c r="W1142" s="44"/>
      <c r="X1142" s="44"/>
      <c r="Y1142" s="44"/>
      <c r="Z1142" s="44"/>
      <c r="AA1142" s="44"/>
      <c r="AB1142" s="44"/>
      <c r="AC1142" s="44"/>
      <c r="AD1142" s="44"/>
    </row>
    <row r="1143" spans="23:30">
      <c r="W1143" s="44"/>
      <c r="X1143" s="44"/>
      <c r="Y1143" s="44"/>
      <c r="Z1143" s="44"/>
      <c r="AA1143" s="44"/>
      <c r="AB1143" s="44"/>
      <c r="AC1143" s="44"/>
      <c r="AD1143" s="44"/>
    </row>
    <row r="1144" spans="23:30">
      <c r="W1144" s="44"/>
      <c r="X1144" s="44"/>
      <c r="Y1144" s="44"/>
      <c r="Z1144" s="44"/>
      <c r="AA1144" s="44"/>
      <c r="AB1144" s="44"/>
      <c r="AC1144" s="44"/>
      <c r="AD1144" s="44"/>
    </row>
    <row r="1145" spans="23:30">
      <c r="W1145" s="44"/>
      <c r="X1145" s="44"/>
      <c r="Y1145" s="44"/>
      <c r="Z1145" s="44"/>
      <c r="AA1145" s="44"/>
      <c r="AB1145" s="44"/>
      <c r="AC1145" s="44"/>
      <c r="AD1145" s="44"/>
    </row>
    <row r="1146" spans="23:30">
      <c r="W1146" s="44"/>
      <c r="X1146" s="44"/>
      <c r="Y1146" s="44"/>
      <c r="Z1146" s="44"/>
      <c r="AA1146" s="44"/>
      <c r="AB1146" s="44"/>
      <c r="AC1146" s="44"/>
      <c r="AD1146" s="44"/>
    </row>
    <row r="1147" spans="23:30">
      <c r="W1147" s="44"/>
      <c r="X1147" s="44"/>
      <c r="Y1147" s="44"/>
      <c r="Z1147" s="44"/>
      <c r="AA1147" s="44"/>
      <c r="AB1147" s="44"/>
      <c r="AC1147" s="44"/>
      <c r="AD1147" s="44"/>
    </row>
    <row r="1148" spans="23:30">
      <c r="W1148" s="44"/>
      <c r="X1148" s="44"/>
      <c r="Y1148" s="44"/>
      <c r="Z1148" s="44"/>
      <c r="AA1148" s="44"/>
      <c r="AB1148" s="44"/>
      <c r="AC1148" s="44"/>
      <c r="AD1148" s="44"/>
    </row>
    <row r="1149" spans="23:30">
      <c r="W1149" s="44"/>
      <c r="X1149" s="44"/>
      <c r="Y1149" s="44"/>
      <c r="Z1149" s="44"/>
      <c r="AA1149" s="44"/>
      <c r="AB1149" s="44"/>
      <c r="AC1149" s="44"/>
      <c r="AD1149" s="44"/>
    </row>
    <row r="1150" spans="23:30">
      <c r="W1150" s="44"/>
      <c r="X1150" s="44"/>
      <c r="Y1150" s="44"/>
      <c r="Z1150" s="44"/>
      <c r="AA1150" s="44"/>
      <c r="AB1150" s="44"/>
      <c r="AC1150" s="44"/>
      <c r="AD1150" s="44"/>
    </row>
    <row r="1151" spans="23:30">
      <c r="W1151" s="44"/>
      <c r="X1151" s="44"/>
      <c r="Y1151" s="44"/>
      <c r="Z1151" s="44"/>
      <c r="AA1151" s="44"/>
      <c r="AB1151" s="44"/>
      <c r="AC1151" s="44"/>
      <c r="AD1151" s="44"/>
    </row>
    <row r="1152" spans="23:30">
      <c r="W1152" s="44"/>
      <c r="X1152" s="44"/>
      <c r="Y1152" s="44"/>
      <c r="Z1152" s="44"/>
      <c r="AA1152" s="44"/>
      <c r="AB1152" s="44"/>
      <c r="AC1152" s="44"/>
      <c r="AD1152" s="44"/>
    </row>
    <row r="1153" spans="23:30">
      <c r="W1153" s="44"/>
      <c r="X1153" s="44"/>
      <c r="Y1153" s="44"/>
      <c r="Z1153" s="44"/>
      <c r="AA1153" s="44"/>
      <c r="AB1153" s="44"/>
      <c r="AC1153" s="44"/>
      <c r="AD1153" s="44"/>
    </row>
    <row r="1154" spans="23:30">
      <c r="W1154" s="44"/>
      <c r="X1154" s="44"/>
      <c r="Y1154" s="44"/>
      <c r="Z1154" s="44"/>
      <c r="AA1154" s="44"/>
      <c r="AB1154" s="44"/>
      <c r="AC1154" s="44"/>
      <c r="AD1154" s="44"/>
    </row>
    <row r="1155" spans="23:30">
      <c r="W1155" s="44"/>
      <c r="X1155" s="44"/>
      <c r="Y1155" s="44"/>
      <c r="Z1155" s="44"/>
      <c r="AA1155" s="44"/>
      <c r="AB1155" s="44"/>
      <c r="AC1155" s="44"/>
      <c r="AD1155" s="44"/>
    </row>
    <row r="1156" spans="23:30">
      <c r="W1156" s="44"/>
      <c r="X1156" s="44"/>
      <c r="Y1156" s="44"/>
      <c r="Z1156" s="44"/>
      <c r="AA1156" s="44"/>
      <c r="AB1156" s="44"/>
      <c r="AC1156" s="44"/>
      <c r="AD1156" s="44"/>
    </row>
    <row r="1157" spans="23:30">
      <c r="W1157" s="44"/>
      <c r="X1157" s="44"/>
      <c r="Y1157" s="44"/>
      <c r="Z1157" s="44"/>
      <c r="AA1157" s="44"/>
      <c r="AB1157" s="44"/>
      <c r="AC1157" s="44"/>
      <c r="AD1157" s="44"/>
    </row>
    <row r="1158" spans="23:30">
      <c r="W1158" s="44"/>
      <c r="X1158" s="44"/>
      <c r="Y1158" s="44"/>
      <c r="Z1158" s="44"/>
      <c r="AA1158" s="44"/>
      <c r="AB1158" s="44"/>
      <c r="AC1158" s="44"/>
      <c r="AD1158" s="44"/>
    </row>
    <row r="1159" spans="23:30">
      <c r="W1159" s="44"/>
      <c r="X1159" s="44"/>
      <c r="Y1159" s="44"/>
      <c r="Z1159" s="44"/>
      <c r="AA1159" s="44"/>
      <c r="AB1159" s="44"/>
      <c r="AC1159" s="44"/>
      <c r="AD1159" s="44"/>
    </row>
    <row r="1160" spans="23:30">
      <c r="W1160" s="44"/>
      <c r="X1160" s="44"/>
      <c r="Y1160" s="44"/>
      <c r="Z1160" s="44"/>
      <c r="AA1160" s="44"/>
      <c r="AB1160" s="44"/>
      <c r="AC1160" s="44"/>
      <c r="AD1160" s="44"/>
    </row>
    <row r="1161" spans="23:30">
      <c r="W1161" s="44"/>
      <c r="X1161" s="44"/>
      <c r="Y1161" s="44"/>
      <c r="Z1161" s="44"/>
      <c r="AA1161" s="44"/>
      <c r="AB1161" s="44"/>
      <c r="AC1161" s="44"/>
      <c r="AD1161" s="44"/>
    </row>
    <row r="1162" spans="23:30">
      <c r="W1162" s="44"/>
      <c r="X1162" s="44"/>
      <c r="Y1162" s="44"/>
      <c r="Z1162" s="44"/>
      <c r="AA1162" s="44"/>
      <c r="AB1162" s="44"/>
      <c r="AC1162" s="44"/>
      <c r="AD1162" s="44"/>
    </row>
    <row r="1163" spans="23:30">
      <c r="W1163" s="44"/>
      <c r="X1163" s="44"/>
      <c r="Y1163" s="44"/>
      <c r="Z1163" s="44"/>
      <c r="AA1163" s="44"/>
      <c r="AB1163" s="44"/>
      <c r="AC1163" s="44"/>
      <c r="AD1163" s="44"/>
    </row>
    <row r="1164" spans="23:30">
      <c r="W1164" s="44"/>
      <c r="X1164" s="44"/>
      <c r="Y1164" s="44"/>
      <c r="Z1164" s="44"/>
      <c r="AA1164" s="44"/>
      <c r="AB1164" s="44"/>
      <c r="AC1164" s="44"/>
      <c r="AD1164" s="44"/>
    </row>
    <row r="1165" spans="23:30">
      <c r="W1165" s="44"/>
      <c r="X1165" s="44"/>
      <c r="Y1165" s="44"/>
      <c r="Z1165" s="44"/>
      <c r="AA1165" s="44"/>
      <c r="AB1165" s="44"/>
      <c r="AC1165" s="44"/>
      <c r="AD1165" s="44"/>
    </row>
    <row r="1166" spans="23:30">
      <c r="W1166" s="44"/>
      <c r="X1166" s="44"/>
      <c r="Y1166" s="44"/>
      <c r="Z1166" s="44"/>
      <c r="AA1166" s="44"/>
      <c r="AB1166" s="44"/>
      <c r="AC1166" s="44"/>
      <c r="AD1166" s="44"/>
    </row>
    <row r="1167" spans="23:30">
      <c r="W1167" s="44"/>
      <c r="X1167" s="44"/>
      <c r="Y1167" s="44"/>
      <c r="Z1167" s="44"/>
      <c r="AA1167" s="44"/>
      <c r="AB1167" s="44"/>
      <c r="AC1167" s="44"/>
      <c r="AD1167" s="44"/>
    </row>
    <row r="1168" spans="23:30">
      <c r="W1168" s="44"/>
      <c r="X1168" s="44"/>
      <c r="Y1168" s="44"/>
      <c r="Z1168" s="44"/>
      <c r="AA1168" s="44"/>
      <c r="AB1168" s="44"/>
      <c r="AC1168" s="44"/>
      <c r="AD1168" s="44"/>
    </row>
    <row r="1169" spans="23:30">
      <c r="W1169" s="44"/>
      <c r="X1169" s="44"/>
      <c r="Y1169" s="44"/>
      <c r="Z1169" s="44"/>
      <c r="AA1169" s="44"/>
      <c r="AB1169" s="44"/>
      <c r="AC1169" s="44"/>
      <c r="AD1169" s="44"/>
    </row>
    <row r="1170" spans="23:30">
      <c r="W1170" s="44"/>
      <c r="X1170" s="44"/>
      <c r="Y1170" s="44"/>
      <c r="Z1170" s="44"/>
      <c r="AA1170" s="44"/>
      <c r="AB1170" s="44"/>
      <c r="AC1170" s="44"/>
      <c r="AD1170" s="44"/>
    </row>
    <row r="1171" spans="23:30">
      <c r="W1171" s="44"/>
      <c r="X1171" s="44"/>
      <c r="Y1171" s="44"/>
      <c r="Z1171" s="44"/>
      <c r="AA1171" s="44"/>
      <c r="AB1171" s="44"/>
      <c r="AC1171" s="44"/>
      <c r="AD1171" s="44"/>
    </row>
    <row r="1172" spans="23:30">
      <c r="W1172" s="44"/>
      <c r="X1172" s="44"/>
      <c r="Y1172" s="44"/>
      <c r="Z1172" s="44"/>
      <c r="AA1172" s="44"/>
      <c r="AB1172" s="44"/>
      <c r="AC1172" s="44"/>
      <c r="AD1172" s="44"/>
    </row>
    <row r="1173" spans="23:30">
      <c r="W1173" s="44"/>
      <c r="X1173" s="44"/>
      <c r="Y1173" s="44"/>
      <c r="Z1173" s="44"/>
      <c r="AA1173" s="44"/>
      <c r="AB1173" s="44"/>
      <c r="AC1173" s="44"/>
      <c r="AD1173" s="44"/>
    </row>
    <row r="1174" spans="23:30">
      <c r="W1174" s="44"/>
      <c r="X1174" s="44"/>
      <c r="Y1174" s="44"/>
      <c r="Z1174" s="44"/>
      <c r="AA1174" s="44"/>
      <c r="AB1174" s="44"/>
      <c r="AC1174" s="44"/>
      <c r="AD1174" s="44"/>
    </row>
    <row r="1175" spans="23:30">
      <c r="W1175" s="44"/>
      <c r="X1175" s="44"/>
      <c r="Y1175" s="44"/>
      <c r="Z1175" s="44"/>
      <c r="AA1175" s="44"/>
      <c r="AB1175" s="44"/>
      <c r="AC1175" s="44"/>
      <c r="AD1175" s="44"/>
    </row>
    <row r="1176" spans="23:30">
      <c r="W1176" s="44"/>
      <c r="X1176" s="44"/>
      <c r="Y1176" s="44"/>
      <c r="Z1176" s="44"/>
      <c r="AA1176" s="44"/>
      <c r="AB1176" s="44"/>
      <c r="AC1176" s="44"/>
      <c r="AD1176" s="44"/>
    </row>
    <row r="1177" spans="23:30">
      <c r="W1177" s="44"/>
      <c r="X1177" s="44"/>
      <c r="Y1177" s="44"/>
      <c r="Z1177" s="44"/>
      <c r="AA1177" s="44"/>
      <c r="AB1177" s="44"/>
      <c r="AC1177" s="44"/>
      <c r="AD1177" s="44"/>
    </row>
    <row r="1178" spans="23:30">
      <c r="W1178" s="44"/>
      <c r="X1178" s="44"/>
      <c r="Y1178" s="44"/>
      <c r="Z1178" s="44"/>
      <c r="AA1178" s="44"/>
      <c r="AB1178" s="44"/>
      <c r="AC1178" s="44"/>
      <c r="AD1178" s="44"/>
    </row>
    <row r="1179" spans="23:30">
      <c r="W1179" s="44"/>
      <c r="X1179" s="44"/>
      <c r="Y1179" s="44"/>
      <c r="Z1179" s="44"/>
      <c r="AA1179" s="44"/>
      <c r="AB1179" s="44"/>
      <c r="AC1179" s="44"/>
      <c r="AD1179" s="44"/>
    </row>
    <row r="1180" spans="23:30">
      <c r="W1180" s="44"/>
      <c r="X1180" s="44"/>
      <c r="Y1180" s="44"/>
      <c r="Z1180" s="44"/>
      <c r="AA1180" s="44"/>
      <c r="AB1180" s="44"/>
      <c r="AC1180" s="44"/>
      <c r="AD1180" s="44"/>
    </row>
    <row r="1181" spans="23:30">
      <c r="W1181" s="44"/>
      <c r="X1181" s="44"/>
      <c r="Y1181" s="44"/>
      <c r="Z1181" s="44"/>
      <c r="AA1181" s="44"/>
      <c r="AB1181" s="44"/>
      <c r="AC1181" s="44"/>
      <c r="AD1181" s="44"/>
    </row>
    <row r="1182" spans="23:30">
      <c r="W1182" s="44"/>
      <c r="X1182" s="44"/>
      <c r="Y1182" s="44"/>
      <c r="Z1182" s="44"/>
      <c r="AA1182" s="44"/>
      <c r="AB1182" s="44"/>
      <c r="AC1182" s="44"/>
      <c r="AD1182" s="44"/>
    </row>
    <row r="1183" spans="23:30">
      <c r="W1183" s="44"/>
      <c r="X1183" s="44"/>
      <c r="Y1183" s="44"/>
      <c r="Z1183" s="44"/>
      <c r="AA1183" s="44"/>
      <c r="AB1183" s="44"/>
      <c r="AC1183" s="44"/>
      <c r="AD1183" s="44"/>
    </row>
    <row r="1184" spans="23:30">
      <c r="W1184" s="44"/>
      <c r="X1184" s="44"/>
      <c r="Y1184" s="44"/>
      <c r="Z1184" s="44"/>
      <c r="AA1184" s="44"/>
      <c r="AB1184" s="44"/>
      <c r="AC1184" s="44"/>
      <c r="AD1184" s="44"/>
    </row>
    <row r="1185" spans="23:30">
      <c r="W1185" s="44"/>
      <c r="X1185" s="44"/>
      <c r="Y1185" s="44"/>
      <c r="Z1185" s="44"/>
      <c r="AA1185" s="44"/>
      <c r="AB1185" s="44"/>
      <c r="AC1185" s="44"/>
      <c r="AD1185" s="44"/>
    </row>
    <row r="1186" spans="23:30">
      <c r="W1186" s="44"/>
      <c r="X1186" s="44"/>
      <c r="Y1186" s="44"/>
      <c r="Z1186" s="44"/>
      <c r="AA1186" s="44"/>
      <c r="AB1186" s="44"/>
      <c r="AC1186" s="44"/>
      <c r="AD1186" s="44"/>
    </row>
    <row r="1187" spans="23:30">
      <c r="W1187" s="44"/>
      <c r="X1187" s="44"/>
      <c r="Y1187" s="44"/>
      <c r="Z1187" s="44"/>
      <c r="AA1187" s="44"/>
      <c r="AB1187" s="44"/>
      <c r="AC1187" s="44"/>
      <c r="AD1187" s="44"/>
    </row>
    <row r="1188" spans="23:30">
      <c r="W1188" s="44"/>
      <c r="X1188" s="44"/>
      <c r="Y1188" s="44"/>
      <c r="Z1188" s="44"/>
      <c r="AA1188" s="44"/>
      <c r="AB1188" s="44"/>
      <c r="AC1188" s="44"/>
      <c r="AD1188" s="44"/>
    </row>
    <row r="1189" spans="23:30">
      <c r="W1189" s="44"/>
      <c r="X1189" s="44"/>
      <c r="Y1189" s="44"/>
      <c r="Z1189" s="44"/>
      <c r="AA1189" s="44"/>
      <c r="AB1189" s="44"/>
      <c r="AC1189" s="44"/>
      <c r="AD1189" s="44"/>
    </row>
    <row r="1190" spans="23:30">
      <c r="W1190" s="44"/>
      <c r="X1190" s="44"/>
      <c r="Y1190" s="44"/>
      <c r="Z1190" s="44"/>
      <c r="AA1190" s="44"/>
      <c r="AB1190" s="44"/>
      <c r="AC1190" s="44"/>
      <c r="AD1190" s="44"/>
    </row>
    <row r="1191" spans="23:30">
      <c r="W1191" s="44"/>
      <c r="X1191" s="44"/>
      <c r="Y1191" s="44"/>
      <c r="Z1191" s="44"/>
      <c r="AA1191" s="44"/>
      <c r="AB1191" s="44"/>
      <c r="AC1191" s="44"/>
      <c r="AD1191" s="44"/>
    </row>
    <row r="1192" spans="23:30">
      <c r="W1192" s="44"/>
      <c r="X1192" s="44"/>
      <c r="Y1192" s="44"/>
      <c r="Z1192" s="44"/>
      <c r="AA1192" s="44"/>
      <c r="AB1192" s="44"/>
      <c r="AC1192" s="44"/>
      <c r="AD1192" s="44"/>
    </row>
    <row r="1193" spans="23:30">
      <c r="W1193" s="44"/>
      <c r="X1193" s="44"/>
      <c r="Y1193" s="44"/>
      <c r="Z1193" s="44"/>
      <c r="AA1193" s="44"/>
      <c r="AB1193" s="44"/>
      <c r="AC1193" s="44"/>
      <c r="AD1193" s="44"/>
    </row>
    <row r="1194" spans="23:30">
      <c r="W1194" s="44"/>
      <c r="X1194" s="44"/>
      <c r="Y1194" s="44"/>
      <c r="Z1194" s="44"/>
      <c r="AA1194" s="44"/>
      <c r="AB1194" s="44"/>
      <c r="AC1194" s="44"/>
      <c r="AD1194" s="44"/>
    </row>
    <row r="1195" spans="23:30">
      <c r="W1195" s="44"/>
      <c r="X1195" s="44"/>
      <c r="Y1195" s="44"/>
      <c r="Z1195" s="44"/>
      <c r="AA1195" s="44"/>
      <c r="AB1195" s="44"/>
      <c r="AC1195" s="44"/>
      <c r="AD1195" s="44"/>
    </row>
    <row r="1196" spans="23:30">
      <c r="W1196" s="44"/>
      <c r="X1196" s="44"/>
      <c r="Y1196" s="44"/>
      <c r="Z1196" s="44"/>
      <c r="AA1196" s="44"/>
      <c r="AB1196" s="44"/>
      <c r="AC1196" s="44"/>
      <c r="AD1196" s="44"/>
    </row>
    <row r="1197" spans="23:30">
      <c r="W1197" s="44"/>
      <c r="X1197" s="44"/>
      <c r="Y1197" s="44"/>
      <c r="Z1197" s="44"/>
      <c r="AA1197" s="44"/>
      <c r="AB1197" s="44"/>
      <c r="AC1197" s="44"/>
      <c r="AD1197" s="44"/>
    </row>
    <row r="1198" spans="23:30">
      <c r="W1198" s="44"/>
      <c r="X1198" s="44"/>
      <c r="Y1198" s="44"/>
      <c r="Z1198" s="44"/>
      <c r="AA1198" s="44"/>
      <c r="AB1198" s="44"/>
      <c r="AC1198" s="44"/>
      <c r="AD1198" s="44"/>
    </row>
    <row r="1199" spans="23:30">
      <c r="W1199" s="44"/>
      <c r="X1199" s="44"/>
      <c r="Y1199" s="44"/>
      <c r="Z1199" s="44"/>
      <c r="AA1199" s="44"/>
      <c r="AB1199" s="44"/>
      <c r="AC1199" s="44"/>
      <c r="AD1199" s="44"/>
    </row>
    <row r="1200" spans="23:30">
      <c r="W1200" s="44"/>
      <c r="X1200" s="44"/>
      <c r="Y1200" s="44"/>
      <c r="Z1200" s="44"/>
      <c r="AA1200" s="44"/>
      <c r="AB1200" s="44"/>
      <c r="AC1200" s="44"/>
      <c r="AD1200" s="44"/>
    </row>
    <row r="1201" spans="23:30">
      <c r="W1201" s="44"/>
      <c r="X1201" s="44"/>
      <c r="Y1201" s="44"/>
      <c r="Z1201" s="44"/>
      <c r="AA1201" s="44"/>
      <c r="AB1201" s="44"/>
      <c r="AC1201" s="44"/>
      <c r="AD1201" s="44"/>
    </row>
    <row r="1202" spans="23:30">
      <c r="W1202" s="44"/>
      <c r="X1202" s="44"/>
      <c r="Y1202" s="44"/>
      <c r="Z1202" s="44"/>
      <c r="AA1202" s="44"/>
      <c r="AB1202" s="44"/>
      <c r="AC1202" s="44"/>
      <c r="AD1202" s="44"/>
    </row>
    <row r="1203" spans="23:30">
      <c r="W1203" s="44"/>
      <c r="X1203" s="44"/>
      <c r="Y1203" s="44"/>
      <c r="Z1203" s="44"/>
      <c r="AA1203" s="44"/>
      <c r="AB1203" s="44"/>
      <c r="AC1203" s="44"/>
      <c r="AD1203" s="44"/>
    </row>
    <row r="1204" spans="23:30">
      <c r="W1204" s="44"/>
      <c r="X1204" s="44"/>
      <c r="Y1204" s="44"/>
      <c r="Z1204" s="44"/>
      <c r="AA1204" s="44"/>
      <c r="AB1204" s="44"/>
      <c r="AC1204" s="44"/>
      <c r="AD1204" s="44"/>
    </row>
    <row r="1205" spans="23:30">
      <c r="W1205" s="44"/>
      <c r="X1205" s="44"/>
      <c r="Y1205" s="44"/>
      <c r="Z1205" s="44"/>
      <c r="AA1205" s="44"/>
      <c r="AB1205" s="44"/>
      <c r="AC1205" s="44"/>
      <c r="AD1205" s="44"/>
    </row>
    <row r="1206" spans="23:30">
      <c r="W1206" s="44"/>
      <c r="X1206" s="44"/>
      <c r="Y1206" s="44"/>
      <c r="Z1206" s="44"/>
      <c r="AA1206" s="44"/>
      <c r="AB1206" s="44"/>
      <c r="AC1206" s="44"/>
      <c r="AD1206" s="44"/>
    </row>
    <row r="1207" spans="23:30">
      <c r="W1207" s="44"/>
      <c r="X1207" s="44"/>
      <c r="Y1207" s="44"/>
      <c r="Z1207" s="44"/>
      <c r="AA1207" s="44"/>
      <c r="AB1207" s="44"/>
      <c r="AC1207" s="44"/>
      <c r="AD1207" s="44"/>
    </row>
    <row r="1208" spans="23:30">
      <c r="W1208" s="44"/>
      <c r="X1208" s="44"/>
      <c r="Y1208" s="44"/>
      <c r="Z1208" s="44"/>
      <c r="AA1208" s="44"/>
      <c r="AB1208" s="44"/>
      <c r="AC1208" s="44"/>
      <c r="AD1208" s="44"/>
    </row>
    <row r="1209" spans="23:30">
      <c r="W1209" s="44"/>
      <c r="X1209" s="44"/>
      <c r="Y1209" s="44"/>
      <c r="Z1209" s="44"/>
      <c r="AA1209" s="44"/>
      <c r="AB1209" s="44"/>
      <c r="AC1209" s="44"/>
      <c r="AD1209" s="44"/>
    </row>
    <row r="1210" spans="23:30">
      <c r="W1210" s="44"/>
      <c r="X1210" s="44"/>
      <c r="Y1210" s="44"/>
      <c r="Z1210" s="44"/>
      <c r="AA1210" s="44"/>
      <c r="AB1210" s="44"/>
      <c r="AC1210" s="44"/>
      <c r="AD1210" s="44"/>
    </row>
    <row r="1211" spans="23:30">
      <c r="W1211" s="44"/>
      <c r="X1211" s="44"/>
      <c r="Y1211" s="44"/>
      <c r="Z1211" s="44"/>
      <c r="AA1211" s="44"/>
      <c r="AB1211" s="44"/>
      <c r="AC1211" s="44"/>
      <c r="AD1211" s="44"/>
    </row>
    <row r="1212" spans="23:30">
      <c r="W1212" s="44"/>
      <c r="X1212" s="44"/>
      <c r="Y1212" s="44"/>
      <c r="Z1212" s="44"/>
      <c r="AA1212" s="44"/>
      <c r="AB1212" s="44"/>
      <c r="AC1212" s="44"/>
      <c r="AD1212" s="44"/>
    </row>
    <row r="1213" spans="23:30">
      <c r="W1213" s="44"/>
      <c r="X1213" s="44"/>
      <c r="Y1213" s="44"/>
      <c r="Z1213" s="44"/>
      <c r="AA1213" s="44"/>
      <c r="AB1213" s="44"/>
      <c r="AC1213" s="44"/>
      <c r="AD1213" s="44"/>
    </row>
    <row r="1214" spans="23:30">
      <c r="W1214" s="44"/>
      <c r="X1214" s="44"/>
      <c r="Y1214" s="44"/>
      <c r="Z1214" s="44"/>
      <c r="AA1214" s="44"/>
      <c r="AB1214" s="44"/>
      <c r="AC1214" s="44"/>
      <c r="AD1214" s="44"/>
    </row>
    <row r="1215" spans="23:30">
      <c r="W1215" s="44"/>
      <c r="X1215" s="44"/>
      <c r="Y1215" s="44"/>
      <c r="Z1215" s="44"/>
      <c r="AA1215" s="44"/>
      <c r="AB1215" s="44"/>
      <c r="AC1215" s="44"/>
      <c r="AD1215" s="44"/>
    </row>
    <row r="1216" spans="23:30">
      <c r="W1216" s="44"/>
      <c r="X1216" s="44"/>
      <c r="Y1216" s="44"/>
      <c r="Z1216" s="44"/>
      <c r="AA1216" s="44"/>
      <c r="AB1216" s="44"/>
      <c r="AC1216" s="44"/>
      <c r="AD1216" s="44"/>
    </row>
    <row r="1217" spans="23:30">
      <c r="W1217" s="44"/>
      <c r="X1217" s="44"/>
      <c r="Y1217" s="44"/>
      <c r="Z1217" s="44"/>
      <c r="AA1217" s="44"/>
      <c r="AB1217" s="44"/>
      <c r="AC1217" s="44"/>
      <c r="AD1217" s="44"/>
    </row>
    <row r="1218" spans="23:30">
      <c r="W1218" s="44"/>
      <c r="X1218" s="44"/>
      <c r="Y1218" s="44"/>
      <c r="Z1218" s="44"/>
      <c r="AA1218" s="44"/>
      <c r="AB1218" s="44"/>
      <c r="AC1218" s="44"/>
      <c r="AD1218" s="44"/>
    </row>
    <row r="1219" spans="23:30">
      <c r="W1219" s="44"/>
      <c r="X1219" s="44"/>
      <c r="Y1219" s="44"/>
      <c r="Z1219" s="44"/>
      <c r="AA1219" s="44"/>
      <c r="AB1219" s="44"/>
      <c r="AC1219" s="44"/>
      <c r="AD1219" s="44"/>
    </row>
    <row r="1220" spans="23:30">
      <c r="W1220" s="44"/>
      <c r="X1220" s="44"/>
      <c r="Y1220" s="44"/>
      <c r="Z1220" s="44"/>
      <c r="AA1220" s="44"/>
      <c r="AB1220" s="44"/>
      <c r="AC1220" s="44"/>
      <c r="AD1220" s="44"/>
    </row>
    <row r="1221" spans="23:30">
      <c r="W1221" s="44"/>
      <c r="X1221" s="44"/>
      <c r="Y1221" s="44"/>
      <c r="Z1221" s="44"/>
      <c r="AA1221" s="44"/>
      <c r="AB1221" s="44"/>
      <c r="AC1221" s="44"/>
      <c r="AD1221" s="44"/>
    </row>
    <row r="1222" spans="23:30">
      <c r="W1222" s="44"/>
      <c r="X1222" s="44"/>
      <c r="Y1222" s="44"/>
      <c r="Z1222" s="44"/>
      <c r="AA1222" s="44"/>
      <c r="AB1222" s="44"/>
      <c r="AC1222" s="44"/>
      <c r="AD1222" s="44"/>
    </row>
    <row r="1223" spans="23:30">
      <c r="W1223" s="44"/>
      <c r="X1223" s="44"/>
      <c r="Y1223" s="44"/>
      <c r="Z1223" s="44"/>
      <c r="AA1223" s="44"/>
      <c r="AB1223" s="44"/>
      <c r="AC1223" s="44"/>
      <c r="AD1223" s="44"/>
    </row>
    <row r="1224" spans="23:30">
      <c r="W1224" s="44"/>
      <c r="X1224" s="44"/>
      <c r="Y1224" s="44"/>
      <c r="Z1224" s="44"/>
      <c r="AA1224" s="44"/>
      <c r="AB1224" s="44"/>
      <c r="AC1224" s="44"/>
      <c r="AD1224" s="44"/>
    </row>
    <row r="1225" spans="23:30">
      <c r="W1225" s="44"/>
      <c r="X1225" s="44"/>
      <c r="Y1225" s="44"/>
      <c r="Z1225" s="44"/>
      <c r="AA1225" s="44"/>
      <c r="AB1225" s="44"/>
      <c r="AC1225" s="44"/>
      <c r="AD1225" s="44"/>
    </row>
    <row r="1226" spans="23:30">
      <c r="W1226" s="44"/>
      <c r="X1226" s="44"/>
      <c r="Y1226" s="44"/>
      <c r="Z1226" s="44"/>
      <c r="AA1226" s="44"/>
      <c r="AB1226" s="44"/>
      <c r="AC1226" s="44"/>
      <c r="AD1226" s="44"/>
    </row>
    <row r="1227" spans="23:30">
      <c r="W1227" s="44"/>
      <c r="X1227" s="44"/>
      <c r="Y1227" s="44"/>
      <c r="Z1227" s="44"/>
      <c r="AA1227" s="44"/>
      <c r="AB1227" s="44"/>
      <c r="AC1227" s="44"/>
      <c r="AD1227" s="44"/>
    </row>
    <row r="1228" spans="23:30">
      <c r="W1228" s="44"/>
      <c r="X1228" s="44"/>
      <c r="Y1228" s="44"/>
      <c r="Z1228" s="44"/>
      <c r="AA1228" s="44"/>
      <c r="AB1228" s="44"/>
      <c r="AC1228" s="44"/>
      <c r="AD1228" s="44"/>
    </row>
    <row r="1229" spans="23:30">
      <c r="W1229" s="44"/>
      <c r="X1229" s="44"/>
      <c r="Y1229" s="44"/>
      <c r="Z1229" s="44"/>
      <c r="AA1229" s="44"/>
      <c r="AB1229" s="44"/>
      <c r="AC1229" s="44"/>
      <c r="AD1229" s="44"/>
    </row>
    <row r="1230" spans="23:30">
      <c r="W1230" s="44"/>
      <c r="X1230" s="44"/>
      <c r="Y1230" s="44"/>
      <c r="Z1230" s="44"/>
      <c r="AA1230" s="44"/>
      <c r="AB1230" s="44"/>
      <c r="AC1230" s="44"/>
      <c r="AD1230" s="44"/>
    </row>
    <row r="1231" spans="23:30">
      <c r="W1231" s="44"/>
      <c r="X1231" s="44"/>
      <c r="Y1231" s="44"/>
      <c r="Z1231" s="44"/>
      <c r="AA1231" s="44"/>
      <c r="AB1231" s="44"/>
      <c r="AC1231" s="44"/>
      <c r="AD1231" s="44"/>
    </row>
    <row r="1232" spans="23:30">
      <c r="W1232" s="44"/>
      <c r="X1232" s="44"/>
      <c r="Y1232" s="44"/>
      <c r="Z1232" s="44"/>
      <c r="AA1232" s="44"/>
      <c r="AB1232" s="44"/>
      <c r="AC1232" s="44"/>
      <c r="AD1232" s="44"/>
    </row>
    <row r="1233" spans="23:30">
      <c r="W1233" s="44"/>
      <c r="X1233" s="44"/>
      <c r="Y1233" s="44"/>
      <c r="Z1233" s="44"/>
      <c r="AA1233" s="44"/>
      <c r="AB1233" s="44"/>
      <c r="AC1233" s="44"/>
      <c r="AD1233" s="44"/>
    </row>
    <row r="1234" spans="23:30">
      <c r="W1234" s="44"/>
      <c r="X1234" s="44"/>
      <c r="Y1234" s="44"/>
      <c r="Z1234" s="44"/>
      <c r="AA1234" s="44"/>
      <c r="AB1234" s="44"/>
      <c r="AC1234" s="44"/>
      <c r="AD1234" s="44"/>
    </row>
    <row r="1235" spans="23:30">
      <c r="W1235" s="44"/>
      <c r="X1235" s="44"/>
      <c r="Y1235" s="44"/>
      <c r="Z1235" s="44"/>
      <c r="AA1235" s="44"/>
      <c r="AB1235" s="44"/>
      <c r="AC1235" s="44"/>
      <c r="AD1235" s="44"/>
    </row>
    <row r="1236" spans="23:30">
      <c r="W1236" s="44"/>
      <c r="X1236" s="44"/>
      <c r="Y1236" s="44"/>
      <c r="Z1236" s="44"/>
      <c r="AA1236" s="44"/>
      <c r="AB1236" s="44"/>
      <c r="AC1236" s="44"/>
      <c r="AD1236" s="44"/>
    </row>
    <row r="1237" spans="23:30">
      <c r="W1237" s="44"/>
      <c r="X1237" s="44"/>
      <c r="Y1237" s="44"/>
      <c r="Z1237" s="44"/>
      <c r="AA1237" s="44"/>
      <c r="AB1237" s="44"/>
      <c r="AC1237" s="44"/>
      <c r="AD1237" s="44"/>
    </row>
    <row r="1238" spans="23:30">
      <c r="W1238" s="44"/>
      <c r="X1238" s="44"/>
      <c r="Y1238" s="44"/>
      <c r="Z1238" s="44"/>
      <c r="AA1238" s="44"/>
      <c r="AB1238" s="44"/>
      <c r="AC1238" s="44"/>
      <c r="AD1238" s="44"/>
    </row>
    <row r="1239" spans="23:30">
      <c r="W1239" s="44"/>
      <c r="X1239" s="44"/>
      <c r="Y1239" s="44"/>
      <c r="Z1239" s="44"/>
      <c r="AA1239" s="44"/>
      <c r="AB1239" s="44"/>
      <c r="AC1239" s="44"/>
      <c r="AD1239" s="44"/>
    </row>
    <row r="1240" spans="23:30">
      <c r="W1240" s="44"/>
      <c r="X1240" s="44"/>
      <c r="Y1240" s="44"/>
      <c r="Z1240" s="44"/>
      <c r="AA1240" s="44"/>
      <c r="AB1240" s="44"/>
      <c r="AC1240" s="44"/>
      <c r="AD1240" s="44"/>
    </row>
    <row r="1241" spans="23:30">
      <c r="W1241" s="44"/>
      <c r="X1241" s="44"/>
      <c r="Y1241" s="44"/>
      <c r="Z1241" s="44"/>
      <c r="AA1241" s="44"/>
      <c r="AB1241" s="44"/>
      <c r="AC1241" s="44"/>
      <c r="AD1241" s="44"/>
    </row>
    <row r="1242" spans="23:30">
      <c r="W1242" s="44"/>
      <c r="X1242" s="44"/>
      <c r="Y1242" s="44"/>
      <c r="Z1242" s="44"/>
      <c r="AA1242" s="44"/>
      <c r="AB1242" s="44"/>
      <c r="AC1242" s="44"/>
      <c r="AD1242" s="44"/>
    </row>
    <row r="1243" spans="23:30">
      <c r="W1243" s="44"/>
      <c r="X1243" s="44"/>
      <c r="Y1243" s="44"/>
      <c r="Z1243" s="44"/>
      <c r="AA1243" s="44"/>
      <c r="AB1243" s="44"/>
      <c r="AC1243" s="44"/>
      <c r="AD1243" s="44"/>
    </row>
    <row r="1244" spans="23:30">
      <c r="W1244" s="44"/>
      <c r="X1244" s="44"/>
      <c r="Y1244" s="44"/>
      <c r="Z1244" s="44"/>
      <c r="AA1244" s="44"/>
      <c r="AB1244" s="44"/>
      <c r="AC1244" s="44"/>
      <c r="AD1244" s="44"/>
    </row>
    <row r="1245" spans="23:30">
      <c r="W1245" s="44"/>
      <c r="X1245" s="44"/>
      <c r="Y1245" s="44"/>
      <c r="Z1245" s="44"/>
      <c r="AA1245" s="44"/>
      <c r="AB1245" s="44"/>
      <c r="AC1245" s="44"/>
      <c r="AD1245" s="44"/>
    </row>
    <row r="1246" spans="23:30">
      <c r="W1246" s="44"/>
      <c r="X1246" s="44"/>
      <c r="Y1246" s="44"/>
      <c r="Z1246" s="44"/>
      <c r="AA1246" s="44"/>
      <c r="AB1246" s="44"/>
      <c r="AC1246" s="44"/>
      <c r="AD1246" s="44"/>
    </row>
    <row r="1247" spans="23:30">
      <c r="W1247" s="44"/>
      <c r="X1247" s="44"/>
      <c r="Y1247" s="44"/>
      <c r="Z1247" s="44"/>
      <c r="AA1247" s="44"/>
      <c r="AB1247" s="44"/>
      <c r="AC1247" s="44"/>
      <c r="AD1247" s="44"/>
    </row>
    <row r="1248" spans="23:30">
      <c r="W1248" s="44"/>
      <c r="X1248" s="44"/>
      <c r="Y1248" s="44"/>
      <c r="Z1248" s="44"/>
      <c r="AA1248" s="44"/>
      <c r="AB1248" s="44"/>
      <c r="AC1248" s="44"/>
      <c r="AD1248" s="44"/>
    </row>
    <row r="1249" spans="23:30">
      <c r="W1249" s="44"/>
      <c r="X1249" s="44"/>
      <c r="Y1249" s="44"/>
      <c r="Z1249" s="44"/>
      <c r="AA1249" s="44"/>
      <c r="AB1249" s="44"/>
      <c r="AC1249" s="44"/>
      <c r="AD1249" s="44"/>
    </row>
    <row r="1250" spans="23:30">
      <c r="W1250" s="44"/>
      <c r="X1250" s="44"/>
      <c r="Y1250" s="44"/>
      <c r="Z1250" s="44"/>
      <c r="AA1250" s="44"/>
      <c r="AB1250" s="44"/>
      <c r="AC1250" s="44"/>
      <c r="AD1250" s="44"/>
    </row>
    <row r="1251" spans="23:30">
      <c r="W1251" s="44"/>
      <c r="X1251" s="44"/>
      <c r="Y1251" s="44"/>
      <c r="Z1251" s="44"/>
      <c r="AA1251" s="44"/>
      <c r="AB1251" s="44"/>
      <c r="AC1251" s="44"/>
      <c r="AD1251" s="44"/>
    </row>
    <row r="1252" spans="23:30">
      <c r="W1252" s="44"/>
      <c r="X1252" s="44"/>
      <c r="Y1252" s="44"/>
      <c r="Z1252" s="44"/>
      <c r="AA1252" s="44"/>
      <c r="AB1252" s="44"/>
      <c r="AC1252" s="44"/>
      <c r="AD1252" s="44"/>
    </row>
    <row r="1253" spans="23:30">
      <c r="W1253" s="44"/>
      <c r="X1253" s="44"/>
      <c r="Y1253" s="44"/>
      <c r="Z1253" s="44"/>
      <c r="AA1253" s="44"/>
      <c r="AB1253" s="44"/>
      <c r="AC1253" s="44"/>
      <c r="AD1253" s="44"/>
    </row>
    <row r="1254" spans="23:30">
      <c r="W1254" s="44"/>
      <c r="X1254" s="44"/>
      <c r="Y1254" s="44"/>
      <c r="Z1254" s="44"/>
      <c r="AA1254" s="44"/>
      <c r="AB1254" s="44"/>
      <c r="AC1254" s="44"/>
      <c r="AD1254" s="44"/>
    </row>
    <row r="1255" spans="23:30">
      <c r="W1255" s="44"/>
      <c r="X1255" s="44"/>
      <c r="Y1255" s="44"/>
      <c r="Z1255" s="44"/>
      <c r="AA1255" s="44"/>
      <c r="AB1255" s="44"/>
      <c r="AC1255" s="44"/>
      <c r="AD1255" s="44"/>
    </row>
    <row r="1256" spans="23:30">
      <c r="W1256" s="44"/>
      <c r="X1256" s="44"/>
      <c r="Y1256" s="44"/>
      <c r="Z1256" s="44"/>
      <c r="AA1256" s="44"/>
      <c r="AB1256" s="44"/>
      <c r="AC1256" s="44"/>
      <c r="AD1256" s="44"/>
    </row>
    <row r="1257" spans="23:30">
      <c r="W1257" s="44"/>
      <c r="X1257" s="44"/>
      <c r="Y1257" s="44"/>
      <c r="Z1257" s="44"/>
      <c r="AA1257" s="44"/>
      <c r="AB1257" s="44"/>
      <c r="AC1257" s="44"/>
      <c r="AD1257" s="44"/>
    </row>
    <row r="1258" spans="23:30">
      <c r="W1258" s="44"/>
      <c r="X1258" s="44"/>
      <c r="Y1258" s="44"/>
      <c r="Z1258" s="44"/>
      <c r="AA1258" s="44"/>
      <c r="AB1258" s="44"/>
      <c r="AC1258" s="44"/>
      <c r="AD1258" s="44"/>
    </row>
    <row r="1259" spans="23:30">
      <c r="W1259" s="44"/>
      <c r="X1259" s="44"/>
      <c r="Y1259" s="44"/>
      <c r="Z1259" s="44"/>
      <c r="AA1259" s="44"/>
      <c r="AB1259" s="44"/>
      <c r="AC1259" s="44"/>
      <c r="AD1259" s="44"/>
    </row>
    <row r="1260" spans="23:30">
      <c r="W1260" s="44"/>
      <c r="X1260" s="44"/>
      <c r="Y1260" s="44"/>
      <c r="Z1260" s="44"/>
      <c r="AA1260" s="44"/>
      <c r="AB1260" s="44"/>
      <c r="AC1260" s="44"/>
      <c r="AD1260" s="44"/>
    </row>
    <row r="1261" spans="23:30">
      <c r="W1261" s="44"/>
      <c r="X1261" s="44"/>
      <c r="Y1261" s="44"/>
      <c r="Z1261" s="44"/>
      <c r="AA1261" s="44"/>
      <c r="AB1261" s="44"/>
      <c r="AC1261" s="44"/>
      <c r="AD1261" s="44"/>
    </row>
    <row r="1262" spans="23:30">
      <c r="W1262" s="44"/>
      <c r="X1262" s="44"/>
      <c r="Y1262" s="44"/>
      <c r="Z1262" s="44"/>
      <c r="AA1262" s="44"/>
      <c r="AB1262" s="44"/>
      <c r="AC1262" s="44"/>
      <c r="AD1262" s="44"/>
    </row>
    <row r="1263" spans="23:30">
      <c r="W1263" s="44"/>
      <c r="X1263" s="44"/>
      <c r="Y1263" s="44"/>
      <c r="Z1263" s="44"/>
      <c r="AA1263" s="44"/>
      <c r="AB1263" s="44"/>
      <c r="AC1263" s="44"/>
      <c r="AD1263" s="44"/>
    </row>
    <row r="1264" spans="23:30">
      <c r="W1264" s="44"/>
      <c r="X1264" s="44"/>
      <c r="Y1264" s="44"/>
      <c r="Z1264" s="44"/>
      <c r="AA1264" s="44"/>
      <c r="AB1264" s="44"/>
      <c r="AC1264" s="44"/>
      <c r="AD1264" s="44"/>
    </row>
    <row r="1265" spans="23:30">
      <c r="W1265" s="44"/>
      <c r="X1265" s="44"/>
      <c r="Y1265" s="44"/>
      <c r="Z1265" s="44"/>
      <c r="AA1265" s="44"/>
      <c r="AB1265" s="44"/>
      <c r="AC1265" s="44"/>
      <c r="AD1265" s="44"/>
    </row>
    <row r="1266" spans="23:30">
      <c r="W1266" s="44"/>
      <c r="X1266" s="44"/>
      <c r="Y1266" s="44"/>
      <c r="Z1266" s="44"/>
      <c r="AA1266" s="44"/>
      <c r="AB1266" s="44"/>
      <c r="AC1266" s="44"/>
      <c r="AD1266" s="44"/>
    </row>
    <row r="1267" spans="23:30">
      <c r="W1267" s="44"/>
      <c r="X1267" s="44"/>
      <c r="Y1267" s="44"/>
      <c r="Z1267" s="44"/>
      <c r="AA1267" s="44"/>
      <c r="AB1267" s="44"/>
      <c r="AC1267" s="44"/>
      <c r="AD1267" s="44"/>
    </row>
    <row r="1268" spans="23:30">
      <c r="W1268" s="44"/>
      <c r="X1268" s="44"/>
      <c r="Y1268" s="44"/>
      <c r="Z1268" s="44"/>
      <c r="AA1268" s="44"/>
      <c r="AB1268" s="44"/>
      <c r="AC1268" s="44"/>
      <c r="AD1268" s="44"/>
    </row>
    <row r="1269" spans="23:30">
      <c r="W1269" s="44"/>
      <c r="X1269" s="44"/>
      <c r="Y1269" s="44"/>
      <c r="Z1269" s="44"/>
      <c r="AA1269" s="44"/>
      <c r="AB1269" s="44"/>
      <c r="AC1269" s="44"/>
      <c r="AD1269" s="44"/>
    </row>
    <row r="1270" spans="23:30">
      <c r="W1270" s="44"/>
      <c r="X1270" s="44"/>
      <c r="Y1270" s="44"/>
      <c r="Z1270" s="44"/>
      <c r="AA1270" s="44"/>
      <c r="AB1270" s="44"/>
      <c r="AC1270" s="44"/>
      <c r="AD1270" s="44"/>
    </row>
    <row r="1271" spans="23:30">
      <c r="W1271" s="44"/>
      <c r="X1271" s="44"/>
      <c r="Y1271" s="44"/>
      <c r="Z1271" s="44"/>
      <c r="AA1271" s="44"/>
      <c r="AB1271" s="44"/>
      <c r="AC1271" s="44"/>
      <c r="AD1271" s="44"/>
    </row>
    <row r="1272" spans="23:30">
      <c r="W1272" s="44"/>
      <c r="X1272" s="44"/>
      <c r="Y1272" s="44"/>
      <c r="Z1272" s="44"/>
      <c r="AA1272" s="44"/>
      <c r="AB1272" s="44"/>
      <c r="AC1272" s="44"/>
      <c r="AD1272" s="44"/>
    </row>
    <row r="1273" spans="23:30">
      <c r="W1273" s="44"/>
      <c r="X1273" s="44"/>
      <c r="Y1273" s="44"/>
      <c r="Z1273" s="44"/>
      <c r="AA1273" s="44"/>
      <c r="AB1273" s="44"/>
      <c r="AC1273" s="44"/>
      <c r="AD1273" s="44"/>
    </row>
    <row r="1274" spans="23:30">
      <c r="W1274" s="44"/>
      <c r="X1274" s="44"/>
      <c r="Y1274" s="44"/>
      <c r="Z1274" s="44"/>
      <c r="AA1274" s="44"/>
      <c r="AB1274" s="44"/>
      <c r="AC1274" s="44"/>
      <c r="AD1274" s="44"/>
    </row>
    <row r="1275" spans="23:30">
      <c r="W1275" s="44"/>
      <c r="X1275" s="44"/>
      <c r="Y1275" s="44"/>
      <c r="Z1275" s="44"/>
      <c r="AA1275" s="44"/>
      <c r="AB1275" s="44"/>
      <c r="AC1275" s="44"/>
      <c r="AD1275" s="44"/>
    </row>
    <row r="1276" spans="23:30">
      <c r="W1276" s="44"/>
      <c r="X1276" s="44"/>
      <c r="Y1276" s="44"/>
      <c r="Z1276" s="44"/>
      <c r="AA1276" s="44"/>
      <c r="AB1276" s="44"/>
      <c r="AC1276" s="44"/>
      <c r="AD1276" s="44"/>
    </row>
    <row r="1277" spans="23:30">
      <c r="W1277" s="44"/>
      <c r="X1277" s="44"/>
      <c r="Y1277" s="44"/>
      <c r="Z1277" s="44"/>
      <c r="AA1277" s="44"/>
      <c r="AB1277" s="44"/>
      <c r="AC1277" s="44"/>
      <c r="AD1277" s="44"/>
    </row>
    <row r="1278" spans="23:30">
      <c r="W1278" s="44"/>
      <c r="X1278" s="44"/>
      <c r="Y1278" s="44"/>
      <c r="Z1278" s="44"/>
      <c r="AA1278" s="44"/>
      <c r="AB1278" s="44"/>
      <c r="AC1278" s="44"/>
      <c r="AD1278" s="44"/>
    </row>
    <row r="1279" spans="23:30">
      <c r="W1279" s="44"/>
      <c r="X1279" s="44"/>
      <c r="Y1279" s="44"/>
      <c r="Z1279" s="44"/>
      <c r="AA1279" s="44"/>
      <c r="AB1279" s="44"/>
      <c r="AC1279" s="44"/>
      <c r="AD1279" s="44"/>
    </row>
    <row r="1280" spans="23:30">
      <c r="W1280" s="44"/>
      <c r="X1280" s="44"/>
      <c r="Y1280" s="44"/>
      <c r="Z1280" s="44"/>
      <c r="AA1280" s="44"/>
      <c r="AB1280" s="44"/>
      <c r="AC1280" s="44"/>
      <c r="AD1280" s="44"/>
    </row>
    <row r="1281" spans="23:30">
      <c r="W1281" s="44"/>
      <c r="X1281" s="44"/>
      <c r="Y1281" s="44"/>
      <c r="Z1281" s="44"/>
      <c r="AA1281" s="44"/>
      <c r="AB1281" s="44"/>
      <c r="AC1281" s="44"/>
      <c r="AD1281" s="44"/>
    </row>
    <row r="1282" spans="23:30">
      <c r="W1282" s="44"/>
      <c r="X1282" s="44"/>
      <c r="Y1282" s="44"/>
      <c r="Z1282" s="44"/>
      <c r="AA1282" s="44"/>
      <c r="AB1282" s="44"/>
      <c r="AC1282" s="44"/>
      <c r="AD1282" s="44"/>
    </row>
    <row r="1283" spans="23:30">
      <c r="W1283" s="44"/>
      <c r="X1283" s="44"/>
      <c r="Y1283" s="44"/>
      <c r="Z1283" s="44"/>
      <c r="AA1283" s="44"/>
      <c r="AB1283" s="44"/>
      <c r="AC1283" s="44"/>
      <c r="AD1283" s="44"/>
    </row>
    <row r="1284" spans="23:30">
      <c r="W1284" s="44"/>
      <c r="X1284" s="44"/>
      <c r="Y1284" s="44"/>
      <c r="Z1284" s="44"/>
      <c r="AA1284" s="44"/>
      <c r="AB1284" s="44"/>
      <c r="AC1284" s="44"/>
      <c r="AD1284" s="44"/>
    </row>
    <row r="1285" spans="23:30">
      <c r="W1285" s="44"/>
      <c r="X1285" s="44"/>
      <c r="Y1285" s="44"/>
      <c r="Z1285" s="44"/>
      <c r="AA1285" s="44"/>
      <c r="AB1285" s="44"/>
      <c r="AC1285" s="44"/>
      <c r="AD1285" s="44"/>
    </row>
    <row r="1286" spans="23:30">
      <c r="W1286" s="44"/>
      <c r="X1286" s="44"/>
      <c r="Y1286" s="44"/>
      <c r="Z1286" s="44"/>
      <c r="AA1286" s="44"/>
      <c r="AB1286" s="44"/>
      <c r="AC1286" s="44"/>
      <c r="AD1286" s="44"/>
    </row>
    <row r="1287" spans="23:30">
      <c r="W1287" s="44"/>
      <c r="X1287" s="44"/>
      <c r="Y1287" s="44"/>
      <c r="Z1287" s="44"/>
      <c r="AA1287" s="44"/>
      <c r="AB1287" s="44"/>
      <c r="AC1287" s="44"/>
      <c r="AD1287" s="44"/>
    </row>
    <row r="1288" spans="23:30">
      <c r="W1288" s="44"/>
      <c r="X1288" s="44"/>
      <c r="Y1288" s="44"/>
      <c r="Z1288" s="44"/>
      <c r="AA1288" s="44"/>
      <c r="AB1288" s="44"/>
      <c r="AC1288" s="44"/>
      <c r="AD1288" s="44"/>
    </row>
    <row r="1289" spans="23:30">
      <c r="W1289" s="44"/>
      <c r="X1289" s="44"/>
      <c r="Y1289" s="44"/>
      <c r="Z1289" s="44"/>
      <c r="AA1289" s="44"/>
      <c r="AB1289" s="44"/>
      <c r="AC1289" s="44"/>
      <c r="AD1289" s="44"/>
    </row>
    <row r="1290" spans="23:30">
      <c r="W1290" s="44"/>
      <c r="X1290" s="44"/>
      <c r="Y1290" s="44"/>
      <c r="Z1290" s="44"/>
      <c r="AA1290" s="44"/>
      <c r="AB1290" s="44"/>
      <c r="AC1290" s="44"/>
      <c r="AD1290" s="44"/>
    </row>
    <row r="1291" spans="23:30">
      <c r="W1291" s="44"/>
      <c r="X1291" s="44"/>
      <c r="Y1291" s="44"/>
      <c r="Z1291" s="44"/>
      <c r="AA1291" s="44"/>
      <c r="AB1291" s="44"/>
      <c r="AC1291" s="44"/>
      <c r="AD1291" s="44"/>
    </row>
    <row r="1292" spans="23:30">
      <c r="W1292" s="44"/>
      <c r="X1292" s="44"/>
      <c r="Y1292" s="44"/>
      <c r="Z1292" s="44"/>
      <c r="AA1292" s="44"/>
      <c r="AB1292" s="44"/>
      <c r="AC1292" s="44"/>
      <c r="AD1292" s="44"/>
    </row>
    <row r="1293" spans="23:30">
      <c r="W1293" s="44"/>
      <c r="X1293" s="44"/>
      <c r="Y1293" s="44"/>
      <c r="Z1293" s="44"/>
      <c r="AA1293" s="44"/>
      <c r="AB1293" s="44"/>
      <c r="AC1293" s="44"/>
      <c r="AD1293" s="44"/>
    </row>
    <row r="1294" spans="23:30">
      <c r="W1294" s="44"/>
      <c r="X1294" s="44"/>
      <c r="Y1294" s="44"/>
      <c r="Z1294" s="44"/>
      <c r="AA1294" s="44"/>
      <c r="AB1294" s="44"/>
      <c r="AC1294" s="44"/>
      <c r="AD1294" s="44"/>
    </row>
    <row r="1295" spans="23:30">
      <c r="W1295" s="44"/>
      <c r="X1295" s="44"/>
      <c r="Y1295" s="44"/>
      <c r="Z1295" s="44"/>
      <c r="AA1295" s="44"/>
      <c r="AB1295" s="44"/>
      <c r="AC1295" s="44"/>
      <c r="AD1295" s="44"/>
    </row>
    <row r="1296" spans="23:30">
      <c r="W1296" s="44"/>
      <c r="X1296" s="44"/>
      <c r="Y1296" s="44"/>
      <c r="Z1296" s="44"/>
      <c r="AA1296" s="44"/>
      <c r="AB1296" s="44"/>
      <c r="AC1296" s="44"/>
      <c r="AD1296" s="44"/>
    </row>
    <row r="1297" spans="23:30">
      <c r="W1297" s="44"/>
      <c r="X1297" s="44"/>
      <c r="Y1297" s="44"/>
      <c r="Z1297" s="44"/>
      <c r="AA1297" s="44"/>
      <c r="AB1297" s="44"/>
      <c r="AC1297" s="44"/>
      <c r="AD1297" s="44"/>
    </row>
    <row r="1298" spans="23:30">
      <c r="W1298" s="44"/>
      <c r="X1298" s="44"/>
      <c r="Y1298" s="44"/>
      <c r="Z1298" s="44"/>
      <c r="AA1298" s="44"/>
      <c r="AB1298" s="44"/>
      <c r="AC1298" s="44"/>
      <c r="AD1298" s="44"/>
    </row>
    <row r="1299" spans="23:30">
      <c r="W1299" s="44"/>
      <c r="X1299" s="44"/>
      <c r="Y1299" s="44"/>
      <c r="Z1299" s="44"/>
      <c r="AA1299" s="44"/>
      <c r="AB1299" s="44"/>
      <c r="AC1299" s="44"/>
      <c r="AD1299" s="44"/>
    </row>
    <row r="1300" spans="23:30">
      <c r="W1300" s="44"/>
      <c r="X1300" s="44"/>
      <c r="Y1300" s="44"/>
      <c r="Z1300" s="44"/>
      <c r="AA1300" s="44"/>
      <c r="AB1300" s="44"/>
      <c r="AC1300" s="44"/>
      <c r="AD1300" s="44"/>
    </row>
    <row r="1301" spans="23:30">
      <c r="W1301" s="44"/>
      <c r="X1301" s="44"/>
      <c r="Y1301" s="44"/>
      <c r="Z1301" s="44"/>
      <c r="AA1301" s="44"/>
      <c r="AB1301" s="44"/>
      <c r="AC1301" s="44"/>
      <c r="AD1301" s="44"/>
    </row>
    <row r="1302" spans="23:30">
      <c r="W1302" s="44"/>
      <c r="X1302" s="44"/>
      <c r="Y1302" s="44"/>
      <c r="Z1302" s="44"/>
      <c r="AA1302" s="44"/>
      <c r="AB1302" s="44"/>
      <c r="AC1302" s="44"/>
      <c r="AD1302" s="44"/>
    </row>
    <row r="1303" spans="23:30">
      <c r="W1303" s="44"/>
      <c r="X1303" s="44"/>
      <c r="Y1303" s="44"/>
      <c r="Z1303" s="44"/>
      <c r="AA1303" s="44"/>
      <c r="AB1303" s="44"/>
      <c r="AC1303" s="44"/>
      <c r="AD1303" s="44"/>
    </row>
    <row r="1304" spans="23:30">
      <c r="W1304" s="44"/>
      <c r="X1304" s="44"/>
      <c r="Y1304" s="44"/>
      <c r="Z1304" s="44"/>
      <c r="AA1304" s="44"/>
      <c r="AB1304" s="44"/>
      <c r="AC1304" s="44"/>
      <c r="AD1304" s="44"/>
    </row>
    <row r="1305" spans="23:30">
      <c r="W1305" s="44"/>
      <c r="X1305" s="44"/>
      <c r="Y1305" s="44"/>
      <c r="Z1305" s="44"/>
      <c r="AA1305" s="44"/>
      <c r="AB1305" s="44"/>
      <c r="AC1305" s="44"/>
      <c r="AD1305" s="44"/>
    </row>
    <row r="1306" spans="23:30">
      <c r="W1306" s="44"/>
      <c r="X1306" s="44"/>
      <c r="Y1306" s="44"/>
      <c r="Z1306" s="44"/>
      <c r="AA1306" s="44"/>
      <c r="AB1306" s="44"/>
      <c r="AC1306" s="44"/>
      <c r="AD1306" s="44"/>
    </row>
    <row r="1307" spans="23:30">
      <c r="W1307" s="44"/>
      <c r="X1307" s="44"/>
      <c r="Y1307" s="44"/>
      <c r="Z1307" s="44"/>
      <c r="AA1307" s="44"/>
      <c r="AB1307" s="44"/>
      <c r="AC1307" s="44"/>
      <c r="AD1307" s="44"/>
    </row>
    <row r="1308" spans="23:30">
      <c r="W1308" s="44"/>
      <c r="X1308" s="44"/>
      <c r="Y1308" s="44"/>
      <c r="Z1308" s="44"/>
      <c r="AA1308" s="44"/>
      <c r="AB1308" s="44"/>
      <c r="AC1308" s="44"/>
      <c r="AD1308" s="44"/>
    </row>
    <row r="1309" spans="23:30">
      <c r="W1309" s="44"/>
      <c r="X1309" s="44"/>
      <c r="Y1309" s="44"/>
      <c r="Z1309" s="44"/>
      <c r="AA1309" s="44"/>
      <c r="AB1309" s="44"/>
      <c r="AC1309" s="44"/>
      <c r="AD1309" s="44"/>
    </row>
    <row r="1310" spans="23:30">
      <c r="W1310" s="44"/>
      <c r="X1310" s="44"/>
      <c r="Y1310" s="44"/>
      <c r="Z1310" s="44"/>
      <c r="AA1310" s="44"/>
      <c r="AB1310" s="44"/>
      <c r="AC1310" s="44"/>
      <c r="AD1310" s="44"/>
    </row>
    <row r="1311" spans="23:30">
      <c r="W1311" s="44"/>
      <c r="X1311" s="44"/>
      <c r="Y1311" s="44"/>
      <c r="Z1311" s="44"/>
      <c r="AA1311" s="44"/>
      <c r="AB1311" s="44"/>
      <c r="AC1311" s="44"/>
      <c r="AD1311" s="44"/>
    </row>
    <row r="1312" spans="23:30">
      <c r="W1312" s="44"/>
      <c r="X1312" s="44"/>
      <c r="Y1312" s="44"/>
      <c r="Z1312" s="44"/>
      <c r="AA1312" s="44"/>
      <c r="AB1312" s="44"/>
      <c r="AC1312" s="44"/>
      <c r="AD1312" s="44"/>
    </row>
    <row r="1313" spans="23:30">
      <c r="W1313" s="44"/>
      <c r="X1313" s="44"/>
      <c r="Y1313" s="44"/>
      <c r="Z1313" s="44"/>
      <c r="AA1313" s="44"/>
      <c r="AB1313" s="44"/>
      <c r="AC1313" s="44"/>
      <c r="AD1313" s="44"/>
    </row>
    <row r="1314" spans="23:30">
      <c r="W1314" s="44"/>
      <c r="X1314" s="44"/>
      <c r="Y1314" s="44"/>
      <c r="Z1314" s="44"/>
      <c r="AA1314" s="44"/>
      <c r="AB1314" s="44"/>
      <c r="AC1314" s="44"/>
      <c r="AD1314" s="44"/>
    </row>
    <row r="1315" spans="23:30">
      <c r="W1315" s="44"/>
      <c r="X1315" s="44"/>
      <c r="Y1315" s="44"/>
      <c r="Z1315" s="44"/>
      <c r="AA1315" s="44"/>
      <c r="AB1315" s="44"/>
      <c r="AC1315" s="44"/>
      <c r="AD1315" s="44"/>
    </row>
    <row r="1316" spans="23:30">
      <c r="W1316" s="44"/>
      <c r="X1316" s="44"/>
      <c r="Y1316" s="44"/>
      <c r="Z1316" s="44"/>
      <c r="AA1316" s="44"/>
      <c r="AB1316" s="44"/>
      <c r="AC1316" s="44"/>
      <c r="AD1316" s="44"/>
    </row>
    <row r="1317" spans="23:30">
      <c r="W1317" s="44"/>
      <c r="X1317" s="44"/>
      <c r="Y1317" s="44"/>
      <c r="Z1317" s="44"/>
      <c r="AA1317" s="44"/>
      <c r="AB1317" s="44"/>
      <c r="AC1317" s="44"/>
      <c r="AD1317" s="44"/>
    </row>
    <row r="1318" spans="23:30">
      <c r="W1318" s="44"/>
      <c r="X1318" s="44"/>
      <c r="Y1318" s="44"/>
      <c r="Z1318" s="44"/>
      <c r="AA1318" s="44"/>
      <c r="AB1318" s="44"/>
      <c r="AC1318" s="44"/>
      <c r="AD1318" s="44"/>
    </row>
    <row r="1319" spans="23:30">
      <c r="W1319" s="44"/>
      <c r="X1319" s="44"/>
      <c r="Y1319" s="44"/>
      <c r="Z1319" s="44"/>
      <c r="AA1319" s="44"/>
      <c r="AB1319" s="44"/>
      <c r="AC1319" s="44"/>
      <c r="AD1319" s="44"/>
    </row>
    <row r="1320" spans="23:30">
      <c r="W1320" s="44"/>
      <c r="X1320" s="44"/>
      <c r="Y1320" s="44"/>
      <c r="Z1320" s="44"/>
      <c r="AA1320" s="44"/>
      <c r="AB1320" s="44"/>
      <c r="AC1320" s="44"/>
      <c r="AD1320" s="44"/>
    </row>
    <row r="1321" spans="23:30">
      <c r="W1321" s="44"/>
      <c r="X1321" s="44"/>
      <c r="Y1321" s="44"/>
      <c r="Z1321" s="44"/>
      <c r="AA1321" s="44"/>
      <c r="AB1321" s="44"/>
      <c r="AC1321" s="44"/>
      <c r="AD1321" s="44"/>
    </row>
    <row r="1322" spans="23:30">
      <c r="W1322" s="44"/>
      <c r="X1322" s="44"/>
      <c r="Y1322" s="44"/>
      <c r="Z1322" s="44"/>
      <c r="AA1322" s="44"/>
      <c r="AB1322" s="44"/>
      <c r="AC1322" s="44"/>
      <c r="AD1322" s="44"/>
    </row>
    <row r="1323" spans="23:30">
      <c r="W1323" s="44"/>
      <c r="X1323" s="44"/>
      <c r="Y1323" s="44"/>
      <c r="Z1323" s="44"/>
      <c r="AA1323" s="44"/>
      <c r="AB1323" s="44"/>
      <c r="AC1323" s="44"/>
      <c r="AD1323" s="44"/>
    </row>
    <row r="1324" spans="23:30">
      <c r="W1324" s="44"/>
      <c r="X1324" s="44"/>
      <c r="Y1324" s="44"/>
      <c r="Z1324" s="44"/>
      <c r="AA1324" s="44"/>
      <c r="AB1324" s="44"/>
      <c r="AC1324" s="44"/>
      <c r="AD1324" s="44"/>
    </row>
    <row r="1325" spans="23:30">
      <c r="W1325" s="44"/>
      <c r="X1325" s="44"/>
      <c r="Y1325" s="44"/>
      <c r="Z1325" s="44"/>
      <c r="AA1325" s="44"/>
      <c r="AB1325" s="44"/>
      <c r="AC1325" s="44"/>
      <c r="AD1325" s="44"/>
    </row>
    <row r="1326" spans="23:30">
      <c r="W1326" s="44"/>
      <c r="X1326" s="44"/>
      <c r="Y1326" s="44"/>
      <c r="Z1326" s="44"/>
      <c r="AA1326" s="44"/>
      <c r="AB1326" s="44"/>
      <c r="AC1326" s="44"/>
      <c r="AD1326" s="44"/>
    </row>
    <row r="1327" spans="23:30">
      <c r="W1327" s="44"/>
      <c r="X1327" s="44"/>
      <c r="Y1327" s="44"/>
      <c r="Z1327" s="44"/>
      <c r="AA1327" s="44"/>
      <c r="AB1327" s="44"/>
      <c r="AC1327" s="44"/>
      <c r="AD1327" s="44"/>
    </row>
    <row r="1328" spans="23:30">
      <c r="W1328" s="44"/>
      <c r="X1328" s="44"/>
      <c r="Y1328" s="44"/>
      <c r="Z1328" s="44"/>
      <c r="AA1328" s="44"/>
      <c r="AB1328" s="44"/>
      <c r="AC1328" s="44"/>
      <c r="AD1328" s="44"/>
    </row>
    <row r="1329" spans="23:30">
      <c r="W1329" s="44"/>
      <c r="X1329" s="44"/>
      <c r="Y1329" s="44"/>
      <c r="Z1329" s="44"/>
      <c r="AA1329" s="44"/>
      <c r="AB1329" s="44"/>
      <c r="AC1329" s="44"/>
      <c r="AD1329" s="44"/>
    </row>
    <row r="1330" spans="23:30">
      <c r="W1330" s="44"/>
      <c r="X1330" s="44"/>
      <c r="Y1330" s="44"/>
      <c r="Z1330" s="44"/>
      <c r="AA1330" s="44"/>
      <c r="AB1330" s="44"/>
      <c r="AC1330" s="44"/>
      <c r="AD1330" s="44"/>
    </row>
    <row r="1331" spans="23:30">
      <c r="W1331" s="44"/>
      <c r="X1331" s="44"/>
      <c r="Y1331" s="44"/>
      <c r="Z1331" s="44"/>
      <c r="AA1331" s="44"/>
      <c r="AB1331" s="44"/>
      <c r="AC1331" s="44"/>
      <c r="AD1331" s="44"/>
    </row>
    <row r="1332" spans="23:30">
      <c r="W1332" s="44"/>
      <c r="X1332" s="44"/>
      <c r="Y1332" s="44"/>
      <c r="Z1332" s="44"/>
      <c r="AA1332" s="44"/>
      <c r="AB1332" s="44"/>
      <c r="AC1332" s="44"/>
      <c r="AD1332" s="44"/>
    </row>
    <row r="1333" spans="23:30">
      <c r="W1333" s="44"/>
      <c r="X1333" s="44"/>
      <c r="Y1333" s="44"/>
      <c r="Z1333" s="44"/>
      <c r="AA1333" s="44"/>
      <c r="AB1333" s="44"/>
      <c r="AC1333" s="44"/>
      <c r="AD1333" s="44"/>
    </row>
    <row r="1334" spans="23:30">
      <c r="W1334" s="44"/>
      <c r="X1334" s="44"/>
      <c r="Y1334" s="44"/>
      <c r="Z1334" s="44"/>
      <c r="AA1334" s="44"/>
      <c r="AB1334" s="44"/>
      <c r="AC1334" s="44"/>
      <c r="AD1334" s="44"/>
    </row>
    <row r="1335" spans="23:30">
      <c r="W1335" s="44"/>
      <c r="X1335" s="44"/>
      <c r="Y1335" s="44"/>
      <c r="Z1335" s="44"/>
      <c r="AA1335" s="44"/>
      <c r="AB1335" s="44"/>
      <c r="AC1335" s="44"/>
      <c r="AD1335" s="44"/>
    </row>
    <row r="1336" spans="23:30">
      <c r="W1336" s="44"/>
      <c r="X1336" s="44"/>
      <c r="Y1336" s="44"/>
      <c r="Z1336" s="44"/>
      <c r="AA1336" s="44"/>
      <c r="AB1336" s="44"/>
      <c r="AC1336" s="44"/>
      <c r="AD1336" s="44"/>
    </row>
    <row r="1337" spans="23:30">
      <c r="W1337" s="44"/>
      <c r="X1337" s="44"/>
      <c r="Y1337" s="44"/>
      <c r="Z1337" s="44"/>
      <c r="AA1337" s="44"/>
      <c r="AB1337" s="44"/>
      <c r="AC1337" s="44"/>
      <c r="AD1337" s="44"/>
    </row>
    <row r="1338" spans="23:30">
      <c r="W1338" s="44"/>
      <c r="X1338" s="44"/>
      <c r="Y1338" s="44"/>
      <c r="Z1338" s="44"/>
      <c r="AA1338" s="44"/>
      <c r="AB1338" s="44"/>
      <c r="AC1338" s="44"/>
      <c r="AD1338" s="44"/>
    </row>
    <row r="1339" spans="23:30">
      <c r="W1339" s="44"/>
      <c r="X1339" s="44"/>
      <c r="Y1339" s="44"/>
      <c r="Z1339" s="44"/>
      <c r="AA1339" s="44"/>
      <c r="AB1339" s="44"/>
      <c r="AC1339" s="44"/>
      <c r="AD1339" s="44"/>
    </row>
    <row r="1340" spans="23:30">
      <c r="W1340" s="44"/>
      <c r="X1340" s="44"/>
      <c r="Y1340" s="44"/>
      <c r="Z1340" s="44"/>
      <c r="AA1340" s="44"/>
      <c r="AB1340" s="44"/>
      <c r="AC1340" s="44"/>
      <c r="AD1340" s="44"/>
    </row>
    <row r="1341" spans="23:30">
      <c r="W1341" s="44"/>
      <c r="X1341" s="44"/>
      <c r="Y1341" s="44"/>
      <c r="Z1341" s="44"/>
      <c r="AA1341" s="44"/>
      <c r="AB1341" s="44"/>
      <c r="AC1341" s="44"/>
      <c r="AD1341" s="44"/>
    </row>
    <row r="1342" spans="23:30">
      <c r="W1342" s="44"/>
      <c r="X1342" s="44"/>
      <c r="Y1342" s="44"/>
      <c r="Z1342" s="44"/>
      <c r="AA1342" s="44"/>
      <c r="AB1342" s="44"/>
      <c r="AC1342" s="44"/>
      <c r="AD1342" s="44"/>
    </row>
    <row r="1343" spans="23:30">
      <c r="W1343" s="44"/>
      <c r="X1343" s="44"/>
      <c r="Y1343" s="44"/>
      <c r="Z1343" s="44"/>
      <c r="AA1343" s="44"/>
      <c r="AB1343" s="44"/>
      <c r="AC1343" s="44"/>
      <c r="AD1343" s="44"/>
    </row>
    <row r="1344" spans="23:30">
      <c r="W1344" s="44"/>
      <c r="X1344" s="44"/>
      <c r="Y1344" s="44"/>
      <c r="Z1344" s="44"/>
      <c r="AA1344" s="44"/>
      <c r="AB1344" s="44"/>
      <c r="AC1344" s="44"/>
      <c r="AD1344" s="44"/>
    </row>
    <row r="1345" spans="23:30">
      <c r="W1345" s="44"/>
      <c r="X1345" s="44"/>
      <c r="Y1345" s="44"/>
      <c r="Z1345" s="44"/>
      <c r="AA1345" s="44"/>
      <c r="AB1345" s="44"/>
      <c r="AC1345" s="44"/>
      <c r="AD1345" s="44"/>
    </row>
    <row r="1346" spans="23:30">
      <c r="W1346" s="44"/>
      <c r="X1346" s="44"/>
      <c r="Y1346" s="44"/>
      <c r="Z1346" s="44"/>
      <c r="AA1346" s="44"/>
      <c r="AB1346" s="44"/>
      <c r="AC1346" s="44"/>
      <c r="AD1346" s="44"/>
    </row>
    <row r="1347" spans="23:30">
      <c r="W1347" s="44"/>
      <c r="X1347" s="44"/>
      <c r="Y1347" s="44"/>
      <c r="Z1347" s="44"/>
      <c r="AA1347" s="44"/>
      <c r="AB1347" s="44"/>
      <c r="AC1347" s="44"/>
      <c r="AD1347" s="44"/>
    </row>
    <row r="1348" spans="23:30">
      <c r="W1348" s="44"/>
      <c r="X1348" s="44"/>
      <c r="Y1348" s="44"/>
      <c r="Z1348" s="44"/>
      <c r="AA1348" s="44"/>
      <c r="AB1348" s="44"/>
      <c r="AC1348" s="44"/>
      <c r="AD1348" s="44"/>
    </row>
    <row r="1349" spans="23:30">
      <c r="W1349" s="44"/>
      <c r="X1349" s="44"/>
      <c r="Y1349" s="44"/>
      <c r="Z1349" s="44"/>
      <c r="AA1349" s="44"/>
      <c r="AB1349" s="44"/>
      <c r="AC1349" s="44"/>
      <c r="AD1349" s="44"/>
    </row>
    <row r="1350" spans="23:30">
      <c r="W1350" s="44"/>
      <c r="X1350" s="44"/>
      <c r="Y1350" s="44"/>
      <c r="Z1350" s="44"/>
      <c r="AA1350" s="44"/>
      <c r="AB1350" s="44"/>
      <c r="AC1350" s="44"/>
      <c r="AD1350" s="44"/>
    </row>
    <row r="1351" spans="23:30">
      <c r="W1351" s="44"/>
      <c r="X1351" s="44"/>
      <c r="Y1351" s="44"/>
      <c r="Z1351" s="44"/>
      <c r="AA1351" s="44"/>
      <c r="AB1351" s="44"/>
      <c r="AC1351" s="44"/>
      <c r="AD1351" s="44"/>
    </row>
    <row r="1352" spans="23:30">
      <c r="W1352" s="44"/>
      <c r="X1352" s="44"/>
      <c r="Y1352" s="44"/>
      <c r="Z1352" s="44"/>
      <c r="AA1352" s="44"/>
      <c r="AB1352" s="44"/>
      <c r="AC1352" s="44"/>
      <c r="AD1352" s="44"/>
    </row>
    <row r="1353" spans="23:30">
      <c r="W1353" s="44"/>
      <c r="X1353" s="44"/>
      <c r="Y1353" s="44"/>
      <c r="Z1353" s="44"/>
      <c r="AA1353" s="44"/>
      <c r="AB1353" s="44"/>
      <c r="AC1353" s="44"/>
      <c r="AD1353" s="44"/>
    </row>
    <row r="1354" spans="23:30">
      <c r="W1354" s="44"/>
      <c r="X1354" s="44"/>
      <c r="Y1354" s="44"/>
      <c r="Z1354" s="44"/>
      <c r="AA1354" s="44"/>
      <c r="AB1354" s="44"/>
      <c r="AC1354" s="44"/>
      <c r="AD1354" s="44"/>
    </row>
    <row r="1355" spans="23:30">
      <c r="W1355" s="44"/>
      <c r="X1355" s="44"/>
      <c r="Y1355" s="44"/>
      <c r="Z1355" s="44"/>
      <c r="AA1355" s="44"/>
      <c r="AB1355" s="44"/>
      <c r="AC1355" s="44"/>
      <c r="AD1355" s="44"/>
    </row>
    <row r="1356" spans="23:30">
      <c r="W1356" s="44"/>
      <c r="X1356" s="44"/>
      <c r="Y1356" s="44"/>
      <c r="Z1356" s="44"/>
      <c r="AA1356" s="44"/>
      <c r="AB1356" s="44"/>
      <c r="AC1356" s="44"/>
      <c r="AD1356" s="44"/>
    </row>
    <row r="1357" spans="23:30">
      <c r="W1357" s="44"/>
      <c r="X1357" s="44"/>
      <c r="Y1357" s="44"/>
      <c r="Z1357" s="44"/>
      <c r="AA1357" s="44"/>
      <c r="AB1357" s="44"/>
      <c r="AC1357" s="44"/>
      <c r="AD1357" s="44"/>
    </row>
    <row r="1358" spans="23:30">
      <c r="W1358" s="44"/>
      <c r="X1358" s="44"/>
      <c r="Y1358" s="44"/>
      <c r="Z1358" s="44"/>
      <c r="AA1358" s="44"/>
      <c r="AB1358" s="44"/>
      <c r="AC1358" s="44"/>
      <c r="AD1358" s="44"/>
    </row>
    <row r="1359" spans="23:30">
      <c r="W1359" s="44"/>
      <c r="X1359" s="44"/>
      <c r="Y1359" s="44"/>
      <c r="Z1359" s="44"/>
      <c r="AA1359" s="44"/>
      <c r="AB1359" s="44"/>
      <c r="AC1359" s="44"/>
      <c r="AD1359" s="44"/>
    </row>
    <row r="1360" spans="23:30">
      <c r="W1360" s="44"/>
      <c r="X1360" s="44"/>
      <c r="Y1360" s="44"/>
      <c r="Z1360" s="44"/>
      <c r="AA1360" s="44"/>
      <c r="AB1360" s="44"/>
      <c r="AC1360" s="44"/>
      <c r="AD1360" s="44"/>
    </row>
    <row r="1361" spans="23:30">
      <c r="W1361" s="44"/>
      <c r="X1361" s="44"/>
      <c r="Y1361" s="44"/>
      <c r="Z1361" s="44"/>
      <c r="AA1361" s="44"/>
      <c r="AB1361" s="44"/>
      <c r="AC1361" s="44"/>
      <c r="AD1361" s="44"/>
    </row>
    <row r="1362" spans="23:30">
      <c r="W1362" s="44"/>
      <c r="X1362" s="44"/>
      <c r="Y1362" s="44"/>
      <c r="Z1362" s="44"/>
      <c r="AA1362" s="44"/>
      <c r="AB1362" s="44"/>
      <c r="AC1362" s="44"/>
      <c r="AD1362" s="44"/>
    </row>
    <row r="1363" spans="23:30">
      <c r="W1363" s="44"/>
      <c r="X1363" s="44"/>
      <c r="Y1363" s="44"/>
      <c r="Z1363" s="44"/>
      <c r="AA1363" s="44"/>
      <c r="AB1363" s="44"/>
      <c r="AC1363" s="44"/>
      <c r="AD1363" s="44"/>
    </row>
    <row r="1364" spans="23:30">
      <c r="W1364" s="44"/>
      <c r="X1364" s="44"/>
      <c r="Y1364" s="44"/>
      <c r="Z1364" s="44"/>
      <c r="AA1364" s="44"/>
      <c r="AB1364" s="44"/>
      <c r="AC1364" s="44"/>
      <c r="AD1364" s="44"/>
    </row>
    <row r="1365" spans="23:30">
      <c r="W1365" s="44"/>
      <c r="X1365" s="44"/>
      <c r="Y1365" s="44"/>
      <c r="Z1365" s="44"/>
      <c r="AA1365" s="44"/>
      <c r="AB1365" s="44"/>
      <c r="AC1365" s="44"/>
      <c r="AD1365" s="44"/>
    </row>
    <row r="1366" spans="23:30">
      <c r="W1366" s="44"/>
      <c r="X1366" s="44"/>
      <c r="Y1366" s="44"/>
      <c r="Z1366" s="44"/>
      <c r="AA1366" s="44"/>
      <c r="AB1366" s="44"/>
      <c r="AC1366" s="44"/>
      <c r="AD1366" s="44"/>
    </row>
    <row r="1367" spans="23:30">
      <c r="W1367" s="44"/>
      <c r="X1367" s="44"/>
      <c r="Y1367" s="44"/>
      <c r="Z1367" s="44"/>
      <c r="AA1367" s="44"/>
      <c r="AB1367" s="44"/>
      <c r="AC1367" s="44"/>
      <c r="AD1367" s="44"/>
    </row>
    <row r="1368" spans="23:30">
      <c r="W1368" s="44"/>
      <c r="X1368" s="44"/>
      <c r="Y1368" s="44"/>
      <c r="Z1368" s="44"/>
      <c r="AA1368" s="44"/>
      <c r="AB1368" s="44"/>
      <c r="AC1368" s="44"/>
      <c r="AD1368" s="44"/>
    </row>
    <row r="1369" spans="23:30">
      <c r="W1369" s="44"/>
      <c r="X1369" s="44"/>
      <c r="Y1369" s="44"/>
      <c r="Z1369" s="44"/>
      <c r="AA1369" s="44"/>
      <c r="AB1369" s="44"/>
      <c r="AC1369" s="44"/>
      <c r="AD1369" s="44"/>
    </row>
    <row r="1370" spans="23:30">
      <c r="W1370" s="44"/>
      <c r="X1370" s="44"/>
      <c r="Y1370" s="44"/>
      <c r="Z1370" s="44"/>
      <c r="AA1370" s="44"/>
      <c r="AB1370" s="44"/>
      <c r="AC1370" s="44"/>
      <c r="AD1370" s="44"/>
    </row>
    <row r="1371" spans="23:30">
      <c r="W1371" s="44"/>
      <c r="X1371" s="44"/>
      <c r="Y1371" s="44"/>
      <c r="Z1371" s="44"/>
      <c r="AA1371" s="44"/>
      <c r="AB1371" s="44"/>
      <c r="AC1371" s="44"/>
      <c r="AD1371" s="44"/>
    </row>
    <row r="1372" spans="23:30">
      <c r="W1372" s="44"/>
      <c r="X1372" s="44"/>
      <c r="Y1372" s="44"/>
      <c r="Z1372" s="44"/>
      <c r="AA1372" s="44"/>
      <c r="AB1372" s="44"/>
      <c r="AC1372" s="44"/>
      <c r="AD1372" s="44"/>
    </row>
    <row r="1373" spans="23:30">
      <c r="W1373" s="44"/>
      <c r="X1373" s="44"/>
      <c r="Y1373" s="44"/>
      <c r="Z1373" s="44"/>
      <c r="AA1373" s="44"/>
      <c r="AB1373" s="44"/>
      <c r="AC1373" s="44"/>
      <c r="AD1373" s="44"/>
    </row>
    <row r="1374" spans="23:30">
      <c r="W1374" s="44"/>
      <c r="X1374" s="44"/>
      <c r="Y1374" s="44"/>
      <c r="Z1374" s="44"/>
      <c r="AA1374" s="44"/>
      <c r="AB1374" s="44"/>
      <c r="AC1374" s="44"/>
      <c r="AD1374" s="44"/>
    </row>
    <row r="1375" spans="23:30">
      <c r="W1375" s="44"/>
      <c r="X1375" s="44"/>
      <c r="Y1375" s="44"/>
      <c r="Z1375" s="44"/>
      <c r="AA1375" s="44"/>
      <c r="AB1375" s="44"/>
      <c r="AC1375" s="44"/>
      <c r="AD1375" s="44"/>
    </row>
    <row r="1376" spans="23:30">
      <c r="W1376" s="44"/>
      <c r="X1376" s="44"/>
      <c r="Y1376" s="44"/>
      <c r="Z1376" s="44"/>
      <c r="AA1376" s="44"/>
      <c r="AB1376" s="44"/>
      <c r="AC1376" s="44"/>
      <c r="AD1376" s="44"/>
    </row>
    <row r="1377" spans="23:30">
      <c r="W1377" s="44"/>
      <c r="X1377" s="44"/>
      <c r="Y1377" s="44"/>
      <c r="Z1377" s="44"/>
      <c r="AA1377" s="44"/>
      <c r="AB1377" s="44"/>
      <c r="AC1377" s="44"/>
      <c r="AD1377" s="44"/>
    </row>
    <row r="1378" spans="23:30">
      <c r="W1378" s="44"/>
      <c r="X1378" s="44"/>
      <c r="Y1378" s="44"/>
      <c r="Z1378" s="44"/>
      <c r="AA1378" s="44"/>
      <c r="AB1378" s="44"/>
      <c r="AC1378" s="44"/>
      <c r="AD1378" s="44"/>
    </row>
    <row r="1379" spans="23:30">
      <c r="W1379" s="44"/>
      <c r="X1379" s="44"/>
      <c r="Y1379" s="44"/>
      <c r="Z1379" s="44"/>
      <c r="AA1379" s="44"/>
      <c r="AB1379" s="44"/>
      <c r="AC1379" s="44"/>
      <c r="AD1379" s="44"/>
    </row>
    <row r="1380" spans="23:30">
      <c r="W1380" s="44"/>
      <c r="X1380" s="44"/>
      <c r="Y1380" s="44"/>
      <c r="Z1380" s="44"/>
      <c r="AA1380" s="44"/>
      <c r="AB1380" s="44"/>
      <c r="AC1380" s="44"/>
      <c r="AD1380" s="44"/>
    </row>
    <row r="1381" spans="23:30">
      <c r="W1381" s="44"/>
      <c r="X1381" s="44"/>
      <c r="Y1381" s="44"/>
      <c r="Z1381" s="44"/>
      <c r="AA1381" s="44"/>
      <c r="AB1381" s="44"/>
      <c r="AC1381" s="44"/>
      <c r="AD1381" s="44"/>
    </row>
    <row r="1382" spans="23:30">
      <c r="W1382" s="44"/>
      <c r="X1382" s="44"/>
      <c r="Y1382" s="44"/>
      <c r="Z1382" s="44"/>
      <c r="AA1382" s="44"/>
      <c r="AB1382" s="44"/>
      <c r="AC1382" s="44"/>
      <c r="AD1382" s="44"/>
    </row>
    <row r="1383" spans="23:30">
      <c r="W1383" s="44"/>
      <c r="X1383" s="44"/>
      <c r="Y1383" s="44"/>
      <c r="Z1383" s="44"/>
      <c r="AA1383" s="44"/>
      <c r="AB1383" s="44"/>
      <c r="AC1383" s="44"/>
      <c r="AD1383" s="44"/>
    </row>
    <row r="1384" spans="23:30">
      <c r="W1384" s="44"/>
      <c r="X1384" s="44"/>
      <c r="Y1384" s="44"/>
      <c r="Z1384" s="44"/>
      <c r="AA1384" s="44"/>
      <c r="AB1384" s="44"/>
      <c r="AC1384" s="44"/>
      <c r="AD1384" s="44"/>
    </row>
    <row r="1385" spans="23:30">
      <c r="W1385" s="44"/>
      <c r="X1385" s="44"/>
      <c r="Y1385" s="44"/>
      <c r="Z1385" s="44"/>
      <c r="AA1385" s="44"/>
      <c r="AB1385" s="44"/>
      <c r="AC1385" s="44"/>
      <c r="AD1385" s="44"/>
    </row>
    <row r="1386" spans="23:30">
      <c r="W1386" s="44"/>
      <c r="X1386" s="44"/>
      <c r="Y1386" s="44"/>
      <c r="Z1386" s="44"/>
      <c r="AA1386" s="44"/>
      <c r="AB1386" s="44"/>
      <c r="AC1386" s="44"/>
      <c r="AD1386" s="44"/>
    </row>
    <row r="1387" spans="23:30">
      <c r="W1387" s="44"/>
      <c r="X1387" s="44"/>
      <c r="Y1387" s="44"/>
      <c r="Z1387" s="44"/>
      <c r="AA1387" s="44"/>
      <c r="AB1387" s="44"/>
      <c r="AC1387" s="44"/>
      <c r="AD1387" s="44"/>
    </row>
    <row r="1388" spans="23:30">
      <c r="W1388" s="44"/>
      <c r="X1388" s="44"/>
      <c r="Y1388" s="44"/>
      <c r="Z1388" s="44"/>
      <c r="AA1388" s="44"/>
      <c r="AB1388" s="44"/>
      <c r="AC1388" s="44"/>
      <c r="AD1388" s="44"/>
    </row>
    <row r="1389" spans="23:30">
      <c r="W1389" s="44"/>
      <c r="X1389" s="44"/>
      <c r="Y1389" s="44"/>
      <c r="Z1389" s="44"/>
      <c r="AA1389" s="44"/>
      <c r="AB1389" s="44"/>
      <c r="AC1389" s="44"/>
      <c r="AD1389" s="44"/>
    </row>
    <row r="1390" spans="23:30">
      <c r="W1390" s="44"/>
      <c r="X1390" s="44"/>
      <c r="Y1390" s="44"/>
      <c r="Z1390" s="44"/>
      <c r="AA1390" s="44"/>
      <c r="AB1390" s="44"/>
      <c r="AC1390" s="44"/>
      <c r="AD1390" s="44"/>
    </row>
    <row r="1391" spans="23:30">
      <c r="W1391" s="44"/>
      <c r="X1391" s="44"/>
      <c r="Y1391" s="44"/>
      <c r="Z1391" s="44"/>
      <c r="AA1391" s="44"/>
      <c r="AB1391" s="44"/>
      <c r="AC1391" s="44"/>
      <c r="AD1391" s="44"/>
    </row>
    <row r="1392" spans="23:30">
      <c r="W1392" s="44"/>
      <c r="X1392" s="44"/>
      <c r="Y1392" s="44"/>
      <c r="Z1392" s="44"/>
      <c r="AA1392" s="44"/>
      <c r="AB1392" s="44"/>
      <c r="AC1392" s="44"/>
      <c r="AD1392" s="44"/>
    </row>
    <row r="1393" spans="23:30">
      <c r="W1393" s="44"/>
      <c r="X1393" s="44"/>
      <c r="Y1393" s="44"/>
      <c r="Z1393" s="44"/>
      <c r="AA1393" s="44"/>
      <c r="AB1393" s="44"/>
      <c r="AC1393" s="44"/>
      <c r="AD1393" s="44"/>
    </row>
    <row r="1394" spans="23:30">
      <c r="W1394" s="44"/>
      <c r="X1394" s="44"/>
      <c r="Y1394" s="44"/>
      <c r="Z1394" s="44"/>
      <c r="AA1394" s="44"/>
      <c r="AB1394" s="44"/>
      <c r="AC1394" s="44"/>
      <c r="AD1394" s="44"/>
    </row>
    <row r="1395" spans="23:30">
      <c r="W1395" s="44"/>
      <c r="X1395" s="44"/>
      <c r="Y1395" s="44"/>
      <c r="Z1395" s="44"/>
      <c r="AA1395" s="44"/>
      <c r="AB1395" s="44"/>
      <c r="AC1395" s="44"/>
      <c r="AD1395" s="44"/>
    </row>
    <row r="1396" spans="23:30">
      <c r="W1396" s="44"/>
      <c r="X1396" s="44"/>
      <c r="Y1396" s="44"/>
      <c r="Z1396" s="44"/>
      <c r="AA1396" s="44"/>
      <c r="AB1396" s="44"/>
      <c r="AC1396" s="44"/>
      <c r="AD1396" s="44"/>
    </row>
    <row r="1397" spans="23:30">
      <c r="W1397" s="44"/>
      <c r="X1397" s="44"/>
      <c r="Y1397" s="44"/>
      <c r="Z1397" s="44"/>
      <c r="AA1397" s="44"/>
      <c r="AB1397" s="44"/>
      <c r="AC1397" s="44"/>
      <c r="AD1397" s="44"/>
    </row>
    <row r="1398" spans="23:30">
      <c r="W1398" s="44"/>
      <c r="X1398" s="44"/>
      <c r="Y1398" s="44"/>
      <c r="Z1398" s="44"/>
      <c r="AA1398" s="44"/>
      <c r="AB1398" s="44"/>
      <c r="AC1398" s="44"/>
      <c r="AD1398" s="44"/>
    </row>
    <row r="1399" spans="23:30">
      <c r="W1399" s="44"/>
      <c r="X1399" s="44"/>
      <c r="Y1399" s="44"/>
      <c r="Z1399" s="44"/>
      <c r="AA1399" s="44"/>
      <c r="AB1399" s="44"/>
      <c r="AC1399" s="44"/>
      <c r="AD1399" s="44"/>
    </row>
    <row r="1400" spans="23:30">
      <c r="W1400" s="44"/>
      <c r="X1400" s="44"/>
      <c r="Y1400" s="44"/>
      <c r="Z1400" s="44"/>
      <c r="AA1400" s="44"/>
      <c r="AB1400" s="44"/>
      <c r="AC1400" s="44"/>
      <c r="AD1400" s="44"/>
    </row>
    <row r="1401" spans="23:30">
      <c r="W1401" s="44"/>
      <c r="X1401" s="44"/>
      <c r="Y1401" s="44"/>
      <c r="Z1401" s="44"/>
      <c r="AA1401" s="44"/>
      <c r="AB1401" s="44"/>
      <c r="AC1401" s="44"/>
      <c r="AD1401" s="44"/>
    </row>
    <row r="1402" spans="23:30">
      <c r="W1402" s="44"/>
      <c r="X1402" s="44"/>
      <c r="Y1402" s="44"/>
      <c r="Z1402" s="44"/>
      <c r="AA1402" s="44"/>
      <c r="AB1402" s="44"/>
      <c r="AC1402" s="44"/>
      <c r="AD1402" s="44"/>
    </row>
    <row r="1403" spans="23:30">
      <c r="W1403" s="44"/>
      <c r="X1403" s="44"/>
      <c r="Y1403" s="44"/>
      <c r="Z1403" s="44"/>
      <c r="AA1403" s="44"/>
      <c r="AB1403" s="44"/>
      <c r="AC1403" s="44"/>
      <c r="AD1403" s="44"/>
    </row>
    <row r="1404" spans="23:30">
      <c r="W1404" s="44"/>
      <c r="X1404" s="44"/>
      <c r="Y1404" s="44"/>
      <c r="Z1404" s="44"/>
      <c r="AA1404" s="44"/>
      <c r="AB1404" s="44"/>
      <c r="AC1404" s="44"/>
      <c r="AD1404" s="44"/>
    </row>
    <row r="1405" spans="23:30">
      <c r="W1405" s="44"/>
      <c r="X1405" s="44"/>
      <c r="Y1405" s="44"/>
      <c r="Z1405" s="44"/>
      <c r="AA1405" s="44"/>
      <c r="AB1405" s="44"/>
      <c r="AC1405" s="44"/>
      <c r="AD1405" s="44"/>
    </row>
    <row r="1406" spans="23:30">
      <c r="W1406" s="44"/>
      <c r="X1406" s="44"/>
      <c r="Y1406" s="44"/>
      <c r="Z1406" s="44"/>
      <c r="AA1406" s="44"/>
      <c r="AB1406" s="44"/>
      <c r="AC1406" s="44"/>
      <c r="AD1406" s="44"/>
    </row>
    <row r="1407" spans="23:30">
      <c r="W1407" s="44"/>
      <c r="X1407" s="44"/>
      <c r="Y1407" s="44"/>
      <c r="Z1407" s="44"/>
      <c r="AA1407" s="44"/>
      <c r="AB1407" s="44"/>
      <c r="AC1407" s="44"/>
      <c r="AD1407" s="44"/>
    </row>
    <row r="1408" spans="23:30">
      <c r="W1408" s="44"/>
      <c r="X1408" s="44"/>
      <c r="Y1408" s="44"/>
      <c r="Z1408" s="44"/>
      <c r="AA1408" s="44"/>
      <c r="AB1408" s="44"/>
      <c r="AC1408" s="44"/>
      <c r="AD1408" s="44"/>
    </row>
    <row r="1409" spans="23:30">
      <c r="W1409" s="44"/>
      <c r="X1409" s="44"/>
      <c r="Y1409" s="44"/>
      <c r="Z1409" s="44"/>
      <c r="AA1409" s="44"/>
      <c r="AB1409" s="44"/>
      <c r="AC1409" s="44"/>
      <c r="AD1409" s="44"/>
    </row>
    <row r="1410" spans="23:30">
      <c r="W1410" s="44"/>
      <c r="X1410" s="44"/>
      <c r="Y1410" s="44"/>
      <c r="Z1410" s="44"/>
      <c r="AA1410" s="44"/>
      <c r="AB1410" s="44"/>
      <c r="AC1410" s="44"/>
      <c r="AD1410" s="44"/>
    </row>
    <row r="1411" spans="23:30">
      <c r="W1411" s="44"/>
      <c r="X1411" s="44"/>
      <c r="Y1411" s="44"/>
      <c r="Z1411" s="44"/>
      <c r="AA1411" s="44"/>
      <c r="AB1411" s="44"/>
      <c r="AC1411" s="44"/>
      <c r="AD1411" s="44"/>
    </row>
    <row r="1412" spans="23:30">
      <c r="W1412" s="44"/>
      <c r="X1412" s="44"/>
      <c r="Y1412" s="44"/>
      <c r="Z1412" s="44"/>
      <c r="AA1412" s="44"/>
      <c r="AB1412" s="44"/>
      <c r="AC1412" s="44"/>
      <c r="AD1412" s="44"/>
    </row>
    <row r="1413" spans="23:30">
      <c r="W1413" s="44"/>
      <c r="X1413" s="44"/>
      <c r="Y1413" s="44"/>
      <c r="Z1413" s="44"/>
      <c r="AA1413" s="44"/>
      <c r="AB1413" s="44"/>
      <c r="AC1413" s="44"/>
      <c r="AD1413" s="44"/>
    </row>
    <row r="1414" spans="23:30">
      <c r="W1414" s="44"/>
      <c r="X1414" s="44"/>
      <c r="Y1414" s="44"/>
      <c r="Z1414" s="44"/>
      <c r="AA1414" s="44"/>
      <c r="AB1414" s="44"/>
      <c r="AC1414" s="44"/>
      <c r="AD1414" s="44"/>
    </row>
    <row r="1415" spans="23:30">
      <c r="W1415" s="44"/>
      <c r="X1415" s="44"/>
      <c r="Y1415" s="44"/>
      <c r="Z1415" s="44"/>
      <c r="AA1415" s="44"/>
      <c r="AB1415" s="44"/>
      <c r="AC1415" s="44"/>
      <c r="AD1415" s="44"/>
    </row>
    <row r="1416" spans="23:30">
      <c r="W1416" s="44"/>
      <c r="X1416" s="44"/>
      <c r="Y1416" s="44"/>
      <c r="Z1416" s="44"/>
      <c r="AA1416" s="44"/>
      <c r="AB1416" s="44"/>
      <c r="AC1416" s="44"/>
      <c r="AD1416" s="44"/>
    </row>
    <row r="1417" spans="23:30">
      <c r="W1417" s="44"/>
      <c r="X1417" s="44"/>
      <c r="Y1417" s="44"/>
      <c r="Z1417" s="44"/>
      <c r="AA1417" s="44"/>
      <c r="AB1417" s="44"/>
      <c r="AC1417" s="44"/>
      <c r="AD1417" s="44"/>
    </row>
    <row r="1418" spans="23:30">
      <c r="W1418" s="44"/>
      <c r="X1418" s="44"/>
      <c r="Y1418" s="44"/>
      <c r="Z1418" s="44"/>
      <c r="AA1418" s="44"/>
      <c r="AB1418" s="44"/>
      <c r="AC1418" s="44"/>
      <c r="AD1418" s="44"/>
    </row>
    <row r="1419" spans="23:30">
      <c r="W1419" s="44"/>
      <c r="X1419" s="44"/>
      <c r="Y1419" s="44"/>
      <c r="Z1419" s="44"/>
      <c r="AA1419" s="44"/>
      <c r="AB1419" s="44"/>
      <c r="AC1419" s="44"/>
      <c r="AD1419" s="44"/>
    </row>
    <row r="1420" spans="23:30">
      <c r="W1420" s="44"/>
      <c r="X1420" s="44"/>
      <c r="Y1420" s="44"/>
      <c r="Z1420" s="44"/>
      <c r="AA1420" s="44"/>
      <c r="AB1420" s="44"/>
      <c r="AC1420" s="44"/>
      <c r="AD1420" s="44"/>
    </row>
    <row r="1421" spans="23:30">
      <c r="W1421" s="44"/>
      <c r="X1421" s="44"/>
      <c r="Y1421" s="44"/>
      <c r="Z1421" s="44"/>
      <c r="AA1421" s="44"/>
      <c r="AB1421" s="44"/>
      <c r="AC1421" s="44"/>
      <c r="AD1421" s="44"/>
    </row>
    <row r="1422" spans="23:30">
      <c r="W1422" s="44"/>
      <c r="X1422" s="44"/>
      <c r="Y1422" s="44"/>
      <c r="Z1422" s="44"/>
      <c r="AA1422" s="44"/>
      <c r="AB1422" s="44"/>
      <c r="AC1422" s="44"/>
      <c r="AD1422" s="44"/>
    </row>
    <row r="1423" spans="23:30">
      <c r="W1423" s="44"/>
      <c r="X1423" s="44"/>
      <c r="Y1423" s="44"/>
      <c r="Z1423" s="44"/>
      <c r="AA1423" s="44"/>
      <c r="AB1423" s="44"/>
      <c r="AC1423" s="44"/>
      <c r="AD1423" s="44"/>
    </row>
    <row r="1424" spans="23:30">
      <c r="W1424" s="44"/>
      <c r="X1424" s="44"/>
      <c r="Y1424" s="44"/>
      <c r="Z1424" s="44"/>
      <c r="AA1424" s="44"/>
      <c r="AB1424" s="44"/>
      <c r="AC1424" s="44"/>
      <c r="AD1424" s="44"/>
    </row>
    <row r="1425" spans="23:30">
      <c r="W1425" s="44"/>
      <c r="X1425" s="44"/>
      <c r="Y1425" s="44"/>
      <c r="Z1425" s="44"/>
      <c r="AA1425" s="44"/>
      <c r="AB1425" s="44"/>
      <c r="AC1425" s="44"/>
      <c r="AD1425" s="44"/>
    </row>
    <row r="1426" spans="23:30">
      <c r="W1426" s="44"/>
      <c r="X1426" s="44"/>
      <c r="Y1426" s="44"/>
      <c r="Z1426" s="44"/>
      <c r="AA1426" s="44"/>
      <c r="AB1426" s="44"/>
      <c r="AC1426" s="44"/>
      <c r="AD1426" s="44"/>
    </row>
    <row r="1427" spans="23:30">
      <c r="W1427" s="44"/>
      <c r="X1427" s="44"/>
      <c r="Y1427" s="44"/>
      <c r="Z1427" s="44"/>
      <c r="AA1427" s="44"/>
      <c r="AB1427" s="44"/>
      <c r="AC1427" s="44"/>
      <c r="AD1427" s="44"/>
    </row>
    <row r="1428" spans="23:30">
      <c r="W1428" s="44"/>
      <c r="X1428" s="44"/>
      <c r="Y1428" s="44"/>
      <c r="Z1428" s="44"/>
      <c r="AA1428" s="44"/>
      <c r="AB1428" s="44"/>
      <c r="AC1428" s="44"/>
      <c r="AD1428" s="44"/>
    </row>
    <row r="1429" spans="23:30">
      <c r="W1429" s="44"/>
      <c r="X1429" s="44"/>
      <c r="Y1429" s="44"/>
      <c r="Z1429" s="44"/>
      <c r="AA1429" s="44"/>
      <c r="AB1429" s="44"/>
      <c r="AC1429" s="44"/>
      <c r="AD1429" s="44"/>
    </row>
    <row r="1430" spans="23:30">
      <c r="W1430" s="44"/>
      <c r="X1430" s="44"/>
      <c r="Y1430" s="44"/>
      <c r="Z1430" s="44"/>
      <c r="AA1430" s="44"/>
      <c r="AB1430" s="44"/>
      <c r="AC1430" s="44"/>
      <c r="AD1430" s="44"/>
    </row>
    <row r="1431" spans="23:30">
      <c r="W1431" s="44"/>
      <c r="X1431" s="44"/>
      <c r="Y1431" s="44"/>
      <c r="Z1431" s="44"/>
      <c r="AA1431" s="44"/>
      <c r="AB1431" s="44"/>
      <c r="AC1431" s="44"/>
      <c r="AD1431" s="44"/>
    </row>
    <row r="1432" spans="23:30">
      <c r="W1432" s="44"/>
      <c r="X1432" s="44"/>
      <c r="Y1432" s="44"/>
      <c r="Z1432" s="44"/>
      <c r="AA1432" s="44"/>
      <c r="AB1432" s="44"/>
      <c r="AC1432" s="44"/>
      <c r="AD1432" s="44"/>
    </row>
    <row r="1433" spans="23:30">
      <c r="W1433" s="44"/>
      <c r="X1433" s="44"/>
      <c r="Y1433" s="44"/>
      <c r="Z1433" s="44"/>
      <c r="AA1433" s="44"/>
      <c r="AB1433" s="44"/>
      <c r="AC1433" s="44"/>
      <c r="AD1433" s="44"/>
    </row>
    <row r="1434" spans="23:30">
      <c r="W1434" s="44"/>
      <c r="X1434" s="44"/>
      <c r="Y1434" s="44"/>
      <c r="Z1434" s="44"/>
      <c r="AA1434" s="44"/>
      <c r="AB1434" s="44"/>
      <c r="AC1434" s="44"/>
      <c r="AD1434" s="44"/>
    </row>
    <row r="1435" spans="23:30">
      <c r="W1435" s="44"/>
      <c r="X1435" s="44"/>
      <c r="Y1435" s="44"/>
      <c r="Z1435" s="44"/>
      <c r="AA1435" s="44"/>
      <c r="AB1435" s="44"/>
      <c r="AC1435" s="44"/>
      <c r="AD1435" s="44"/>
    </row>
    <row r="1436" spans="23:30">
      <c r="W1436" s="44"/>
      <c r="X1436" s="44"/>
      <c r="Y1436" s="44"/>
      <c r="Z1436" s="44"/>
      <c r="AA1436" s="44"/>
      <c r="AB1436" s="44"/>
      <c r="AC1436" s="44"/>
      <c r="AD1436" s="44"/>
    </row>
    <row r="1437" spans="23:30">
      <c r="W1437" s="44"/>
      <c r="X1437" s="44"/>
      <c r="Y1437" s="44"/>
      <c r="Z1437" s="44"/>
      <c r="AA1437" s="44"/>
      <c r="AB1437" s="44"/>
      <c r="AC1437" s="44"/>
      <c r="AD1437" s="44"/>
    </row>
    <row r="1438" spans="23:30">
      <c r="W1438" s="44"/>
      <c r="X1438" s="44"/>
      <c r="Y1438" s="44"/>
      <c r="Z1438" s="44"/>
      <c r="AA1438" s="44"/>
      <c r="AB1438" s="44"/>
      <c r="AC1438" s="44"/>
      <c r="AD1438" s="44"/>
    </row>
    <row r="1439" spans="23:30">
      <c r="W1439" s="44"/>
      <c r="X1439" s="44"/>
      <c r="Y1439" s="44"/>
      <c r="Z1439" s="44"/>
      <c r="AA1439" s="44"/>
      <c r="AB1439" s="44"/>
      <c r="AC1439" s="44"/>
      <c r="AD1439" s="44"/>
    </row>
    <row r="1440" spans="23:30">
      <c r="W1440" s="44"/>
      <c r="X1440" s="44"/>
      <c r="Y1440" s="44"/>
      <c r="Z1440" s="44"/>
      <c r="AA1440" s="44"/>
      <c r="AB1440" s="44"/>
      <c r="AC1440" s="44"/>
      <c r="AD1440" s="44"/>
    </row>
    <row r="1441" spans="23:30">
      <c r="W1441" s="44"/>
      <c r="X1441" s="44"/>
      <c r="Y1441" s="44"/>
      <c r="Z1441" s="44"/>
      <c r="AA1441" s="44"/>
      <c r="AB1441" s="44"/>
      <c r="AC1441" s="44"/>
      <c r="AD1441" s="44"/>
    </row>
    <row r="1442" spans="23:30">
      <c r="W1442" s="44"/>
      <c r="X1442" s="44"/>
      <c r="Y1442" s="44"/>
      <c r="Z1442" s="44"/>
      <c r="AA1442" s="44"/>
      <c r="AB1442" s="44"/>
      <c r="AC1442" s="44"/>
      <c r="AD1442" s="44"/>
    </row>
    <row r="1443" spans="23:30">
      <c r="W1443" s="44"/>
      <c r="X1443" s="44"/>
      <c r="Y1443" s="44"/>
      <c r="Z1443" s="44"/>
      <c r="AA1443" s="44"/>
      <c r="AB1443" s="44"/>
      <c r="AC1443" s="44"/>
      <c r="AD1443" s="44"/>
    </row>
    <row r="1444" spans="23:30">
      <c r="W1444" s="44"/>
      <c r="X1444" s="44"/>
      <c r="Y1444" s="44"/>
      <c r="Z1444" s="44"/>
      <c r="AA1444" s="44"/>
      <c r="AB1444" s="44"/>
      <c r="AC1444" s="44"/>
      <c r="AD1444" s="44"/>
    </row>
    <row r="1445" spans="23:30">
      <c r="W1445" s="44"/>
      <c r="X1445" s="44"/>
      <c r="Y1445" s="44"/>
      <c r="Z1445" s="44"/>
      <c r="AA1445" s="44"/>
      <c r="AB1445" s="44"/>
      <c r="AC1445" s="44"/>
      <c r="AD1445" s="44"/>
    </row>
    <row r="1446" spans="23:30">
      <c r="W1446" s="44"/>
      <c r="X1446" s="44"/>
      <c r="Y1446" s="44"/>
      <c r="Z1446" s="44"/>
      <c r="AA1446" s="44"/>
      <c r="AB1446" s="44"/>
      <c r="AC1446" s="44"/>
      <c r="AD1446" s="44"/>
    </row>
    <row r="1447" spans="23:30">
      <c r="W1447" s="44"/>
      <c r="X1447" s="44"/>
      <c r="Y1447" s="44"/>
      <c r="Z1447" s="44"/>
      <c r="AA1447" s="44"/>
      <c r="AB1447" s="44"/>
      <c r="AC1447" s="44"/>
      <c r="AD1447" s="44"/>
    </row>
    <row r="1448" spans="23:30">
      <c r="W1448" s="44"/>
      <c r="X1448" s="44"/>
      <c r="Y1448" s="44"/>
      <c r="Z1448" s="44"/>
      <c r="AA1448" s="44"/>
      <c r="AB1448" s="44"/>
      <c r="AC1448" s="44"/>
      <c r="AD1448" s="44"/>
    </row>
    <row r="1449" spans="23:30">
      <c r="W1449" s="44"/>
      <c r="X1449" s="44"/>
      <c r="Y1449" s="44"/>
      <c r="Z1449" s="44"/>
      <c r="AA1449" s="44"/>
      <c r="AB1449" s="44"/>
      <c r="AC1449" s="44"/>
      <c r="AD1449" s="44"/>
    </row>
    <row r="1450" spans="23:30">
      <c r="W1450" s="44"/>
      <c r="X1450" s="44"/>
      <c r="Y1450" s="44"/>
      <c r="Z1450" s="44"/>
      <c r="AA1450" s="44"/>
      <c r="AB1450" s="44"/>
      <c r="AC1450" s="44"/>
      <c r="AD1450" s="44"/>
    </row>
    <row r="1451" spans="23:30">
      <c r="W1451" s="44"/>
      <c r="X1451" s="44"/>
      <c r="Y1451" s="44"/>
      <c r="Z1451" s="44"/>
      <c r="AA1451" s="44"/>
      <c r="AB1451" s="44"/>
      <c r="AC1451" s="44"/>
      <c r="AD1451" s="44"/>
    </row>
    <row r="1452" spans="23:30">
      <c r="W1452" s="44"/>
      <c r="X1452" s="44"/>
      <c r="Y1452" s="44"/>
      <c r="Z1452" s="44"/>
      <c r="AA1452" s="44"/>
      <c r="AB1452" s="44"/>
      <c r="AC1452" s="44"/>
      <c r="AD1452" s="44"/>
    </row>
    <row r="1453" spans="23:30">
      <c r="W1453" s="44"/>
      <c r="X1453" s="44"/>
      <c r="Y1453" s="44"/>
      <c r="Z1453" s="44"/>
      <c r="AA1453" s="44"/>
      <c r="AB1453" s="44"/>
      <c r="AC1453" s="44"/>
      <c r="AD1453" s="44"/>
    </row>
    <row r="1454" spans="23:30">
      <c r="W1454" s="44"/>
      <c r="X1454" s="44"/>
      <c r="Y1454" s="44"/>
      <c r="Z1454" s="44"/>
      <c r="AA1454" s="44"/>
      <c r="AB1454" s="44"/>
      <c r="AC1454" s="44"/>
      <c r="AD1454" s="44"/>
    </row>
    <row r="1455" spans="23:30">
      <c r="W1455" s="44"/>
      <c r="X1455" s="44"/>
      <c r="Y1455" s="44"/>
      <c r="Z1455" s="44"/>
      <c r="AA1455" s="44"/>
      <c r="AB1455" s="44"/>
      <c r="AC1455" s="44"/>
      <c r="AD1455" s="44"/>
    </row>
    <row r="1456" spans="23:30">
      <c r="W1456" s="44"/>
      <c r="X1456" s="44"/>
      <c r="Y1456" s="44"/>
      <c r="Z1456" s="44"/>
      <c r="AA1456" s="44"/>
      <c r="AB1456" s="44"/>
      <c r="AC1456" s="44"/>
      <c r="AD1456" s="44"/>
    </row>
    <row r="1457" spans="23:30">
      <c r="W1457" s="44"/>
      <c r="X1457" s="44"/>
      <c r="Y1457" s="44"/>
      <c r="Z1457" s="44"/>
      <c r="AA1457" s="44"/>
      <c r="AB1457" s="44"/>
      <c r="AC1457" s="44"/>
      <c r="AD1457" s="44"/>
    </row>
    <row r="1458" spans="23:30">
      <c r="W1458" s="44"/>
      <c r="X1458" s="44"/>
      <c r="Y1458" s="44"/>
      <c r="Z1458" s="44"/>
      <c r="AA1458" s="44"/>
      <c r="AB1458" s="44"/>
      <c r="AC1458" s="44"/>
      <c r="AD1458" s="44"/>
    </row>
    <row r="1459" spans="23:30">
      <c r="W1459" s="44"/>
      <c r="X1459" s="44"/>
      <c r="Y1459" s="44"/>
      <c r="Z1459" s="44"/>
      <c r="AA1459" s="44"/>
      <c r="AB1459" s="44"/>
      <c r="AC1459" s="44"/>
      <c r="AD1459" s="44"/>
    </row>
    <row r="1460" spans="23:30">
      <c r="W1460" s="44"/>
      <c r="X1460" s="44"/>
      <c r="Y1460" s="44"/>
      <c r="Z1460" s="44"/>
      <c r="AA1460" s="44"/>
      <c r="AB1460" s="44"/>
      <c r="AC1460" s="44"/>
      <c r="AD1460" s="44"/>
    </row>
    <row r="1461" spans="23:30">
      <c r="W1461" s="44"/>
      <c r="X1461" s="44"/>
      <c r="Y1461" s="44"/>
      <c r="Z1461" s="44"/>
      <c r="AA1461" s="44"/>
      <c r="AB1461" s="44"/>
      <c r="AC1461" s="44"/>
      <c r="AD1461" s="44"/>
    </row>
    <row r="1462" spans="23:30">
      <c r="W1462" s="44"/>
      <c r="X1462" s="44"/>
      <c r="Y1462" s="44"/>
      <c r="Z1462" s="44"/>
      <c r="AA1462" s="44"/>
      <c r="AB1462" s="44"/>
      <c r="AC1462" s="44"/>
      <c r="AD1462" s="44"/>
    </row>
    <row r="1463" spans="23:30">
      <c r="W1463" s="44"/>
      <c r="X1463" s="44"/>
      <c r="Y1463" s="44"/>
      <c r="Z1463" s="44"/>
      <c r="AA1463" s="44"/>
      <c r="AB1463" s="44"/>
      <c r="AC1463" s="44"/>
      <c r="AD1463" s="44"/>
    </row>
    <row r="1464" spans="23:30">
      <c r="W1464" s="44"/>
      <c r="X1464" s="44"/>
      <c r="Y1464" s="44"/>
      <c r="Z1464" s="44"/>
      <c r="AA1464" s="44"/>
      <c r="AB1464" s="44"/>
      <c r="AC1464" s="44"/>
      <c r="AD1464" s="44"/>
    </row>
    <row r="1465" spans="23:30">
      <c r="W1465" s="44"/>
      <c r="X1465" s="44"/>
      <c r="Y1465" s="44"/>
      <c r="Z1465" s="44"/>
      <c r="AA1465" s="44"/>
      <c r="AB1465" s="44"/>
      <c r="AC1465" s="44"/>
      <c r="AD1465" s="44"/>
    </row>
    <row r="1466" spans="23:30">
      <c r="W1466" s="44"/>
      <c r="X1466" s="44"/>
      <c r="Y1466" s="44"/>
      <c r="Z1466" s="44"/>
      <c r="AA1466" s="44"/>
      <c r="AB1466" s="44"/>
      <c r="AC1466" s="44"/>
      <c r="AD1466" s="44"/>
    </row>
    <row r="1467" spans="23:30">
      <c r="W1467" s="44"/>
      <c r="X1467" s="44"/>
      <c r="Y1467" s="44"/>
      <c r="Z1467" s="44"/>
      <c r="AA1467" s="44"/>
      <c r="AB1467" s="44"/>
      <c r="AC1467" s="44"/>
      <c r="AD1467" s="44"/>
    </row>
    <row r="1468" spans="23:30">
      <c r="W1468" s="44"/>
      <c r="X1468" s="44"/>
      <c r="Y1468" s="44"/>
      <c r="Z1468" s="44"/>
      <c r="AA1468" s="44"/>
      <c r="AB1468" s="44"/>
      <c r="AC1468" s="44"/>
      <c r="AD1468" s="44"/>
    </row>
    <row r="1469" spans="23:30">
      <c r="W1469" s="44"/>
      <c r="X1469" s="44"/>
      <c r="Y1469" s="44"/>
      <c r="Z1469" s="44"/>
      <c r="AA1469" s="44"/>
      <c r="AB1469" s="44"/>
      <c r="AC1469" s="44"/>
      <c r="AD1469" s="44"/>
    </row>
    <row r="1470" spans="23:30">
      <c r="W1470" s="44"/>
      <c r="X1470" s="44"/>
      <c r="Y1470" s="44"/>
      <c r="Z1470" s="44"/>
      <c r="AA1470" s="44"/>
      <c r="AB1470" s="44"/>
      <c r="AC1470" s="44"/>
      <c r="AD1470" s="44"/>
    </row>
    <row r="1471" spans="23:30">
      <c r="W1471" s="44"/>
      <c r="X1471" s="44"/>
      <c r="Y1471" s="44"/>
      <c r="Z1471" s="44"/>
      <c r="AA1471" s="44"/>
      <c r="AB1471" s="44"/>
      <c r="AC1471" s="44"/>
      <c r="AD1471" s="44"/>
    </row>
    <row r="1472" spans="23:30">
      <c r="W1472" s="44"/>
      <c r="X1472" s="44"/>
      <c r="Y1472" s="44"/>
      <c r="Z1472" s="44"/>
      <c r="AA1472" s="44"/>
      <c r="AB1472" s="44"/>
      <c r="AC1472" s="44"/>
      <c r="AD1472" s="44"/>
    </row>
    <row r="1473" spans="23:30">
      <c r="W1473" s="44"/>
      <c r="X1473" s="44"/>
      <c r="Y1473" s="44"/>
      <c r="Z1473" s="44"/>
      <c r="AA1473" s="44"/>
      <c r="AB1473" s="44"/>
      <c r="AC1473" s="44"/>
      <c r="AD1473" s="44"/>
    </row>
    <row r="1474" spans="23:30">
      <c r="W1474" s="44"/>
      <c r="X1474" s="44"/>
      <c r="Y1474" s="44"/>
      <c r="Z1474" s="44"/>
      <c r="AA1474" s="44"/>
      <c r="AB1474" s="44"/>
      <c r="AC1474" s="44"/>
      <c r="AD1474" s="44"/>
    </row>
    <row r="1475" spans="23:30">
      <c r="W1475" s="44"/>
      <c r="X1475" s="44"/>
      <c r="Y1475" s="44"/>
      <c r="Z1475" s="44"/>
      <c r="AA1475" s="44"/>
      <c r="AB1475" s="44"/>
      <c r="AC1475" s="44"/>
      <c r="AD1475" s="44"/>
    </row>
    <row r="1476" spans="23:30">
      <c r="W1476" s="44"/>
      <c r="X1476" s="44"/>
      <c r="Y1476" s="44"/>
      <c r="Z1476" s="44"/>
      <c r="AA1476" s="44"/>
      <c r="AB1476" s="44"/>
      <c r="AC1476" s="44"/>
      <c r="AD1476" s="44"/>
    </row>
    <row r="1477" spans="23:30">
      <c r="W1477" s="44"/>
      <c r="X1477" s="44"/>
      <c r="Y1477" s="44"/>
      <c r="Z1477" s="44"/>
      <c r="AA1477" s="44"/>
      <c r="AB1477" s="44"/>
      <c r="AC1477" s="44"/>
      <c r="AD1477" s="44"/>
    </row>
    <row r="1478" spans="23:30">
      <c r="W1478" s="44"/>
      <c r="X1478" s="44"/>
      <c r="Y1478" s="44"/>
      <c r="Z1478" s="44"/>
      <c r="AA1478" s="44"/>
      <c r="AB1478" s="44"/>
      <c r="AC1478" s="44"/>
      <c r="AD1478" s="44"/>
    </row>
    <row r="1479" spans="23:30">
      <c r="W1479" s="44"/>
      <c r="X1479" s="44"/>
      <c r="Y1479" s="44"/>
      <c r="Z1479" s="44"/>
      <c r="AA1479" s="44"/>
      <c r="AB1479" s="44"/>
      <c r="AC1479" s="44"/>
      <c r="AD1479" s="44"/>
    </row>
    <row r="1480" spans="23:30">
      <c r="W1480" s="44"/>
      <c r="X1480" s="44"/>
      <c r="Y1480" s="44"/>
      <c r="Z1480" s="44"/>
      <c r="AA1480" s="44"/>
      <c r="AB1480" s="44"/>
      <c r="AC1480" s="44"/>
      <c r="AD1480" s="44"/>
    </row>
    <row r="1481" spans="23:30">
      <c r="W1481" s="44"/>
      <c r="X1481" s="44"/>
      <c r="Y1481" s="44"/>
      <c r="Z1481" s="44"/>
      <c r="AA1481" s="44"/>
      <c r="AB1481" s="44"/>
      <c r="AC1481" s="44"/>
      <c r="AD1481" s="44"/>
    </row>
    <row r="1482" spans="23:30">
      <c r="W1482" s="44"/>
      <c r="X1482" s="44"/>
      <c r="Y1482" s="44"/>
      <c r="Z1482" s="44"/>
      <c r="AA1482" s="44"/>
      <c r="AB1482" s="44"/>
      <c r="AC1482" s="44"/>
      <c r="AD1482" s="44"/>
    </row>
    <row r="1483" spans="23:30">
      <c r="W1483" s="44"/>
      <c r="X1483" s="44"/>
      <c r="Y1483" s="44"/>
      <c r="Z1483" s="44"/>
      <c r="AA1483" s="44"/>
      <c r="AB1483" s="44"/>
      <c r="AC1483" s="44"/>
      <c r="AD1483" s="44"/>
    </row>
    <row r="1484" spans="23:30">
      <c r="W1484" s="44"/>
      <c r="X1484" s="44"/>
      <c r="Y1484" s="44"/>
      <c r="Z1484" s="44"/>
      <c r="AA1484" s="44"/>
      <c r="AB1484" s="44"/>
      <c r="AC1484" s="44"/>
      <c r="AD1484" s="44"/>
    </row>
    <row r="1485" spans="23:30">
      <c r="W1485" s="44"/>
      <c r="X1485" s="44"/>
      <c r="Y1485" s="44"/>
      <c r="Z1485" s="44"/>
      <c r="AA1485" s="44"/>
      <c r="AB1485" s="44"/>
      <c r="AC1485" s="44"/>
      <c r="AD1485" s="44"/>
    </row>
    <row r="1486" spans="23:30">
      <c r="W1486" s="44"/>
      <c r="X1486" s="44"/>
      <c r="Y1486" s="44"/>
      <c r="Z1486" s="44"/>
      <c r="AA1486" s="44"/>
      <c r="AB1486" s="44"/>
      <c r="AC1486" s="44"/>
      <c r="AD1486" s="44"/>
    </row>
    <row r="1487" spans="23:30">
      <c r="W1487" s="44"/>
      <c r="X1487" s="44"/>
      <c r="Y1487" s="44"/>
      <c r="Z1487" s="44"/>
      <c r="AA1487" s="44"/>
      <c r="AB1487" s="44"/>
      <c r="AC1487" s="44"/>
      <c r="AD1487" s="44"/>
    </row>
    <row r="1488" spans="23:30">
      <c r="W1488" s="44"/>
      <c r="X1488" s="44"/>
      <c r="Y1488" s="44"/>
      <c r="Z1488" s="44"/>
      <c r="AA1488" s="44"/>
      <c r="AB1488" s="44"/>
      <c r="AC1488" s="44"/>
      <c r="AD1488" s="44"/>
    </row>
    <row r="1489" spans="23:30">
      <c r="W1489" s="44"/>
      <c r="X1489" s="44"/>
      <c r="Y1489" s="44"/>
      <c r="Z1489" s="44"/>
      <c r="AA1489" s="44"/>
      <c r="AB1489" s="44"/>
      <c r="AC1489" s="44"/>
      <c r="AD1489" s="44"/>
    </row>
    <row r="1490" spans="23:30">
      <c r="W1490" s="44"/>
      <c r="X1490" s="44"/>
      <c r="Y1490" s="44"/>
      <c r="Z1490" s="44"/>
      <c r="AA1490" s="44"/>
      <c r="AB1490" s="44"/>
      <c r="AC1490" s="44"/>
      <c r="AD1490" s="44"/>
    </row>
    <row r="1491" spans="23:30">
      <c r="W1491" s="44"/>
      <c r="X1491" s="44"/>
      <c r="Y1491" s="44"/>
      <c r="Z1491" s="44"/>
      <c r="AA1491" s="44"/>
      <c r="AB1491" s="44"/>
      <c r="AC1491" s="44"/>
      <c r="AD1491" s="44"/>
    </row>
    <row r="1492" spans="23:30">
      <c r="W1492" s="44"/>
      <c r="X1492" s="44"/>
      <c r="Y1492" s="44"/>
      <c r="Z1492" s="44"/>
      <c r="AA1492" s="44"/>
      <c r="AB1492" s="44"/>
      <c r="AC1492" s="44"/>
      <c r="AD1492" s="44"/>
    </row>
    <row r="1493" spans="23:30">
      <c r="W1493" s="44"/>
      <c r="X1493" s="44"/>
      <c r="Y1493" s="44"/>
      <c r="Z1493" s="44"/>
      <c r="AA1493" s="44"/>
      <c r="AB1493" s="44"/>
      <c r="AC1493" s="44"/>
      <c r="AD1493" s="44"/>
    </row>
    <row r="1494" spans="23:30">
      <c r="W1494" s="44"/>
      <c r="X1494" s="44"/>
      <c r="Y1494" s="44"/>
      <c r="Z1494" s="44"/>
      <c r="AA1494" s="44"/>
      <c r="AB1494" s="44"/>
      <c r="AC1494" s="44"/>
      <c r="AD1494" s="44"/>
    </row>
    <row r="1495" spans="23:30">
      <c r="W1495" s="44"/>
      <c r="X1495" s="44"/>
      <c r="Y1495" s="44"/>
      <c r="Z1495" s="44"/>
      <c r="AA1495" s="44"/>
      <c r="AB1495" s="44"/>
      <c r="AC1495" s="44"/>
      <c r="AD1495" s="44"/>
    </row>
    <row r="1496" spans="23:30">
      <c r="W1496" s="44"/>
      <c r="X1496" s="44"/>
      <c r="Y1496" s="44"/>
      <c r="Z1496" s="44"/>
      <c r="AA1496" s="44"/>
      <c r="AB1496" s="44"/>
      <c r="AC1496" s="44"/>
      <c r="AD1496" s="44"/>
    </row>
    <row r="1497" spans="23:30">
      <c r="W1497" s="44"/>
      <c r="X1497" s="44"/>
      <c r="Y1497" s="44"/>
      <c r="Z1497" s="44"/>
      <c r="AA1497" s="44"/>
      <c r="AB1497" s="44"/>
      <c r="AC1497" s="44"/>
      <c r="AD1497" s="44"/>
    </row>
    <row r="1498" spans="23:30">
      <c r="W1498" s="44"/>
      <c r="X1498" s="44"/>
      <c r="Y1498" s="44"/>
      <c r="Z1498" s="44"/>
      <c r="AA1498" s="44"/>
      <c r="AB1498" s="44"/>
      <c r="AC1498" s="44"/>
      <c r="AD1498" s="44"/>
    </row>
    <row r="1499" spans="23:30">
      <c r="W1499" s="44"/>
      <c r="X1499" s="44"/>
      <c r="Y1499" s="44"/>
      <c r="Z1499" s="44"/>
      <c r="AA1499" s="44"/>
      <c r="AB1499" s="44"/>
      <c r="AC1499" s="44"/>
      <c r="AD1499" s="44"/>
    </row>
    <row r="1500" spans="23:30">
      <c r="W1500" s="44"/>
      <c r="X1500" s="44"/>
      <c r="Y1500" s="44"/>
      <c r="Z1500" s="44"/>
      <c r="AA1500" s="44"/>
      <c r="AB1500" s="44"/>
      <c r="AC1500" s="44"/>
      <c r="AD1500" s="44"/>
    </row>
    <row r="1501" spans="23:30">
      <c r="W1501" s="44"/>
      <c r="X1501" s="44"/>
      <c r="Y1501" s="44"/>
      <c r="Z1501" s="44"/>
      <c r="AA1501" s="44"/>
      <c r="AB1501" s="44"/>
      <c r="AC1501" s="44"/>
      <c r="AD1501" s="44"/>
    </row>
    <row r="1502" spans="23:30">
      <c r="W1502" s="44"/>
      <c r="X1502" s="44"/>
      <c r="Y1502" s="44"/>
      <c r="Z1502" s="44"/>
      <c r="AA1502" s="44"/>
      <c r="AB1502" s="44"/>
      <c r="AC1502" s="44"/>
      <c r="AD1502" s="44"/>
    </row>
    <row r="1503" spans="23:30">
      <c r="W1503" s="44"/>
      <c r="X1503" s="44"/>
      <c r="Y1503" s="44"/>
      <c r="Z1503" s="44"/>
      <c r="AA1503" s="44"/>
      <c r="AB1503" s="44"/>
      <c r="AC1503" s="44"/>
      <c r="AD1503" s="44"/>
    </row>
    <row r="1504" spans="23:30">
      <c r="W1504" s="44"/>
      <c r="X1504" s="44"/>
      <c r="Y1504" s="44"/>
      <c r="Z1504" s="44"/>
      <c r="AA1504" s="44"/>
      <c r="AB1504" s="44"/>
      <c r="AC1504" s="44"/>
      <c r="AD1504" s="44"/>
    </row>
    <row r="1505" spans="23:30">
      <c r="W1505" s="44"/>
      <c r="X1505" s="44"/>
      <c r="Y1505" s="44"/>
      <c r="Z1505" s="44"/>
      <c r="AA1505" s="44"/>
      <c r="AB1505" s="44"/>
      <c r="AC1505" s="44"/>
      <c r="AD1505" s="44"/>
    </row>
    <row r="1506" spans="23:30">
      <c r="W1506" s="44"/>
      <c r="X1506" s="44"/>
      <c r="Y1506" s="44"/>
      <c r="Z1506" s="44"/>
      <c r="AA1506" s="44"/>
      <c r="AB1506" s="44"/>
      <c r="AC1506" s="44"/>
      <c r="AD1506" s="44"/>
    </row>
    <row r="1507" spans="23:30">
      <c r="W1507" s="44"/>
      <c r="X1507" s="44"/>
      <c r="Y1507" s="44"/>
      <c r="Z1507" s="44"/>
      <c r="AA1507" s="44"/>
      <c r="AB1507" s="44"/>
      <c r="AC1507" s="44"/>
      <c r="AD1507" s="44"/>
    </row>
    <row r="1508" spans="23:30">
      <c r="W1508" s="44"/>
      <c r="X1508" s="44"/>
      <c r="Y1508" s="44"/>
      <c r="Z1508" s="44"/>
      <c r="AA1508" s="44"/>
      <c r="AB1508" s="44"/>
      <c r="AC1508" s="44"/>
      <c r="AD1508" s="44"/>
    </row>
    <row r="1509" spans="23:30">
      <c r="W1509" s="44"/>
      <c r="X1509" s="44"/>
      <c r="Y1509" s="44"/>
      <c r="Z1509" s="44"/>
      <c r="AA1509" s="44"/>
      <c r="AB1509" s="44"/>
      <c r="AC1509" s="44"/>
      <c r="AD1509" s="44"/>
    </row>
    <row r="1510" spans="23:30">
      <c r="W1510" s="44"/>
      <c r="X1510" s="44"/>
      <c r="Y1510" s="44"/>
      <c r="Z1510" s="44"/>
      <c r="AA1510" s="44"/>
      <c r="AB1510" s="44"/>
      <c r="AC1510" s="44"/>
      <c r="AD1510" s="44"/>
    </row>
    <row r="1511" spans="23:30">
      <c r="W1511" s="44"/>
      <c r="X1511" s="44"/>
      <c r="Y1511" s="44"/>
      <c r="Z1511" s="44"/>
      <c r="AA1511" s="44"/>
      <c r="AB1511" s="44"/>
      <c r="AC1511" s="44"/>
      <c r="AD1511" s="44"/>
    </row>
    <row r="1512" spans="23:30">
      <c r="W1512" s="44"/>
      <c r="X1512" s="44"/>
      <c r="Y1512" s="44"/>
      <c r="Z1512" s="44"/>
      <c r="AA1512" s="44"/>
      <c r="AB1512" s="44"/>
      <c r="AC1512" s="44"/>
      <c r="AD1512" s="44"/>
    </row>
    <row r="1513" spans="23:30">
      <c r="W1513" s="44"/>
      <c r="X1513" s="44"/>
      <c r="Y1513" s="44"/>
      <c r="Z1513" s="44"/>
      <c r="AA1513" s="44"/>
      <c r="AB1513" s="44"/>
      <c r="AC1513" s="44"/>
      <c r="AD1513" s="44"/>
    </row>
    <row r="1514" spans="23:30">
      <c r="W1514" s="44"/>
      <c r="X1514" s="44"/>
      <c r="Y1514" s="44"/>
      <c r="Z1514" s="44"/>
      <c r="AA1514" s="44"/>
      <c r="AB1514" s="44"/>
      <c r="AC1514" s="44"/>
      <c r="AD1514" s="44"/>
    </row>
    <row r="1515" spans="23:30">
      <c r="W1515" s="44"/>
      <c r="X1515" s="44"/>
      <c r="Y1515" s="44"/>
      <c r="Z1515" s="44"/>
      <c r="AA1515" s="44"/>
      <c r="AB1515" s="44"/>
      <c r="AC1515" s="44"/>
      <c r="AD1515" s="44"/>
    </row>
    <row r="1516" spans="23:30">
      <c r="W1516" s="44"/>
      <c r="X1516" s="44"/>
      <c r="Y1516" s="44"/>
      <c r="Z1516" s="44"/>
      <c r="AA1516" s="44"/>
      <c r="AB1516" s="44"/>
      <c r="AC1516" s="44"/>
      <c r="AD1516" s="44"/>
    </row>
    <row r="1517" spans="23:30">
      <c r="W1517" s="44"/>
      <c r="X1517" s="44"/>
      <c r="Y1517" s="44"/>
      <c r="Z1517" s="44"/>
      <c r="AA1517" s="44"/>
      <c r="AB1517" s="44"/>
      <c r="AC1517" s="44"/>
      <c r="AD1517" s="44"/>
    </row>
    <row r="1518" spans="23:30">
      <c r="W1518" s="44"/>
      <c r="X1518" s="44"/>
      <c r="Y1518" s="44"/>
      <c r="Z1518" s="44"/>
      <c r="AA1518" s="44"/>
      <c r="AB1518" s="44"/>
      <c r="AC1518" s="44"/>
      <c r="AD1518" s="44"/>
    </row>
    <row r="1519" spans="23:30">
      <c r="W1519" s="44"/>
      <c r="X1519" s="44"/>
      <c r="Y1519" s="44"/>
      <c r="Z1519" s="44"/>
      <c r="AA1519" s="44"/>
      <c r="AB1519" s="44"/>
      <c r="AC1519" s="44"/>
      <c r="AD1519" s="44"/>
    </row>
    <row r="1520" spans="23:30">
      <c r="W1520" s="44"/>
      <c r="X1520" s="44"/>
      <c r="Y1520" s="44"/>
      <c r="Z1520" s="44"/>
      <c r="AA1520" s="44"/>
      <c r="AB1520" s="44"/>
      <c r="AC1520" s="44"/>
      <c r="AD1520" s="44"/>
    </row>
    <row r="1521" spans="23:30">
      <c r="W1521" s="44"/>
      <c r="X1521" s="44"/>
      <c r="Y1521" s="44"/>
      <c r="Z1521" s="44"/>
      <c r="AA1521" s="44"/>
      <c r="AB1521" s="44"/>
      <c r="AC1521" s="44"/>
      <c r="AD1521" s="44"/>
    </row>
    <row r="1522" spans="23:30">
      <c r="W1522" s="44"/>
      <c r="X1522" s="44"/>
      <c r="Y1522" s="44"/>
      <c r="Z1522" s="44"/>
      <c r="AA1522" s="44"/>
      <c r="AB1522" s="44"/>
      <c r="AC1522" s="44"/>
      <c r="AD1522" s="44"/>
    </row>
    <row r="1523" spans="23:30">
      <c r="W1523" s="44"/>
      <c r="X1523" s="44"/>
      <c r="Y1523" s="44"/>
      <c r="Z1523" s="44"/>
      <c r="AA1523" s="44"/>
      <c r="AB1523" s="44"/>
      <c r="AC1523" s="44"/>
      <c r="AD1523" s="44"/>
    </row>
    <row r="1524" spans="23:30">
      <c r="W1524" s="44"/>
      <c r="X1524" s="44"/>
      <c r="Y1524" s="44"/>
      <c r="Z1524" s="44"/>
      <c r="AA1524" s="44"/>
      <c r="AB1524" s="44"/>
      <c r="AC1524" s="44"/>
      <c r="AD1524" s="44"/>
    </row>
    <row r="1525" spans="23:30">
      <c r="W1525" s="44"/>
      <c r="X1525" s="44"/>
      <c r="Y1525" s="44"/>
      <c r="Z1525" s="44"/>
      <c r="AA1525" s="44"/>
      <c r="AB1525" s="44"/>
      <c r="AC1525" s="44"/>
      <c r="AD1525" s="44"/>
    </row>
    <row r="1526" spans="23:30">
      <c r="W1526" s="44"/>
      <c r="X1526" s="44"/>
      <c r="Y1526" s="44"/>
      <c r="Z1526" s="44"/>
      <c r="AA1526" s="44"/>
      <c r="AB1526" s="44"/>
      <c r="AC1526" s="44"/>
      <c r="AD1526" s="44"/>
    </row>
    <row r="1527" spans="23:30">
      <c r="W1527" s="44"/>
      <c r="X1527" s="44"/>
      <c r="Y1527" s="44"/>
      <c r="Z1527" s="44"/>
      <c r="AA1527" s="44"/>
      <c r="AB1527" s="44"/>
      <c r="AC1527" s="44"/>
      <c r="AD1527" s="44"/>
    </row>
    <row r="1528" spans="23:30">
      <c r="W1528" s="44"/>
      <c r="X1528" s="44"/>
      <c r="Y1528" s="44"/>
      <c r="Z1528" s="44"/>
      <c r="AA1528" s="44"/>
      <c r="AB1528" s="44"/>
      <c r="AC1528" s="44"/>
      <c r="AD1528" s="44"/>
    </row>
    <row r="1529" spans="23:30">
      <c r="W1529" s="44"/>
      <c r="X1529" s="44"/>
      <c r="Y1529" s="44"/>
      <c r="Z1529" s="44"/>
      <c r="AA1529" s="44"/>
      <c r="AB1529" s="44"/>
      <c r="AC1529" s="44"/>
      <c r="AD1529" s="44"/>
    </row>
    <row r="1530" spans="23:30">
      <c r="W1530" s="44"/>
      <c r="X1530" s="44"/>
      <c r="Y1530" s="44"/>
      <c r="Z1530" s="44"/>
      <c r="AA1530" s="44"/>
      <c r="AB1530" s="44"/>
      <c r="AC1530" s="44"/>
      <c r="AD1530" s="44"/>
    </row>
    <row r="1531" spans="23:30">
      <c r="W1531" s="44"/>
      <c r="X1531" s="44"/>
      <c r="Y1531" s="44"/>
      <c r="Z1531" s="44"/>
      <c r="AA1531" s="44"/>
      <c r="AB1531" s="44"/>
      <c r="AC1531" s="44"/>
      <c r="AD1531" s="44"/>
    </row>
    <row r="1532" spans="23:30">
      <c r="W1532" s="44"/>
      <c r="X1532" s="44"/>
      <c r="Y1532" s="44"/>
      <c r="Z1532" s="44"/>
      <c r="AA1532" s="44"/>
      <c r="AB1532" s="44"/>
      <c r="AC1532" s="44"/>
      <c r="AD1532" s="44"/>
    </row>
    <row r="1533" spans="23:30">
      <c r="W1533" s="44"/>
      <c r="X1533" s="44"/>
      <c r="Y1533" s="44"/>
      <c r="Z1533" s="44"/>
      <c r="AA1533" s="44"/>
      <c r="AB1533" s="44"/>
      <c r="AC1533" s="44"/>
      <c r="AD1533" s="44"/>
    </row>
    <row r="1534" spans="23:30">
      <c r="W1534" s="44"/>
      <c r="X1534" s="44"/>
      <c r="Y1534" s="44"/>
      <c r="Z1534" s="44"/>
      <c r="AA1534" s="44"/>
      <c r="AB1534" s="44"/>
      <c r="AC1534" s="44"/>
      <c r="AD1534" s="44"/>
    </row>
    <row r="1535" spans="23:30">
      <c r="W1535" s="44"/>
      <c r="X1535" s="44"/>
      <c r="Y1535" s="44"/>
      <c r="Z1535" s="44"/>
      <c r="AA1535" s="44"/>
      <c r="AB1535" s="44"/>
      <c r="AC1535" s="44"/>
      <c r="AD1535" s="44"/>
    </row>
    <row r="1536" spans="23:30">
      <c r="W1536" s="44"/>
      <c r="X1536" s="44"/>
      <c r="Y1536" s="44"/>
      <c r="Z1536" s="44"/>
      <c r="AA1536" s="44"/>
      <c r="AB1536" s="44"/>
      <c r="AC1536" s="44"/>
      <c r="AD1536" s="44"/>
    </row>
    <row r="1537" spans="23:30">
      <c r="W1537" s="44"/>
      <c r="X1537" s="44"/>
      <c r="Y1537" s="44"/>
      <c r="Z1537" s="44"/>
      <c r="AA1537" s="44"/>
      <c r="AB1537" s="44"/>
      <c r="AC1537" s="44"/>
      <c r="AD1537" s="44"/>
    </row>
    <row r="1538" spans="23:30">
      <c r="W1538" s="44"/>
      <c r="X1538" s="44"/>
      <c r="Y1538" s="44"/>
      <c r="Z1538" s="44"/>
      <c r="AA1538" s="44"/>
      <c r="AB1538" s="44"/>
      <c r="AC1538" s="44"/>
      <c r="AD1538" s="44"/>
    </row>
    <row r="1539" spans="23:30">
      <c r="W1539" s="44"/>
      <c r="X1539" s="44"/>
      <c r="Y1539" s="44"/>
      <c r="Z1539" s="44"/>
      <c r="AA1539" s="44"/>
      <c r="AB1539" s="44"/>
      <c r="AC1539" s="44"/>
      <c r="AD1539" s="44"/>
    </row>
    <row r="1540" spans="23:30">
      <c r="W1540" s="44"/>
      <c r="X1540" s="44"/>
      <c r="Y1540" s="44"/>
      <c r="Z1540" s="44"/>
      <c r="AA1540" s="44"/>
      <c r="AB1540" s="44"/>
      <c r="AC1540" s="44"/>
      <c r="AD1540" s="44"/>
    </row>
    <row r="1541" spans="23:30">
      <c r="W1541" s="44"/>
      <c r="X1541" s="44"/>
      <c r="Y1541" s="44"/>
      <c r="Z1541" s="44"/>
      <c r="AA1541" s="44"/>
      <c r="AB1541" s="44"/>
      <c r="AC1541" s="44"/>
      <c r="AD1541" s="44"/>
    </row>
    <row r="1542" spans="23:30">
      <c r="W1542" s="44"/>
      <c r="X1542" s="44"/>
      <c r="Y1542" s="44"/>
      <c r="Z1542" s="44"/>
      <c r="AA1542" s="44"/>
      <c r="AB1542" s="44"/>
      <c r="AC1542" s="44"/>
      <c r="AD1542" s="44"/>
    </row>
    <row r="1543" spans="23:30">
      <c r="W1543" s="44"/>
      <c r="X1543" s="44"/>
      <c r="Y1543" s="44"/>
      <c r="Z1543" s="44"/>
      <c r="AA1543" s="44"/>
      <c r="AB1543" s="44"/>
      <c r="AC1543" s="44"/>
      <c r="AD1543" s="44"/>
    </row>
    <row r="1544" spans="23:30">
      <c r="W1544" s="44"/>
      <c r="X1544" s="44"/>
      <c r="Y1544" s="44"/>
      <c r="Z1544" s="44"/>
      <c r="AA1544" s="44"/>
      <c r="AB1544" s="44"/>
      <c r="AC1544" s="44"/>
      <c r="AD1544" s="44"/>
    </row>
    <row r="1545" spans="23:30">
      <c r="W1545" s="44"/>
      <c r="X1545" s="44"/>
      <c r="Y1545" s="44"/>
      <c r="Z1545" s="44"/>
      <c r="AA1545" s="44"/>
      <c r="AB1545" s="44"/>
      <c r="AC1545" s="44"/>
      <c r="AD1545" s="44"/>
    </row>
    <row r="1546" spans="23:30">
      <c r="W1546" s="44"/>
      <c r="X1546" s="44"/>
      <c r="Y1546" s="44"/>
      <c r="Z1546" s="44"/>
      <c r="AA1546" s="44"/>
      <c r="AB1546" s="44"/>
      <c r="AC1546" s="44"/>
      <c r="AD1546" s="44"/>
    </row>
    <row r="1547" spans="23:30">
      <c r="W1547" s="44"/>
      <c r="X1547" s="44"/>
      <c r="Y1547" s="44"/>
      <c r="Z1547" s="44"/>
      <c r="AA1547" s="44"/>
      <c r="AB1547" s="44"/>
      <c r="AC1547" s="44"/>
      <c r="AD1547" s="44"/>
    </row>
    <row r="1548" spans="23:30">
      <c r="W1548" s="44"/>
      <c r="X1548" s="44"/>
      <c r="Y1548" s="44"/>
      <c r="Z1548" s="44"/>
      <c r="AA1548" s="44"/>
      <c r="AB1548" s="44"/>
      <c r="AC1548" s="44"/>
      <c r="AD1548" s="44"/>
    </row>
    <row r="1549" spans="23:30">
      <c r="W1549" s="44"/>
      <c r="X1549" s="44"/>
      <c r="Y1549" s="44"/>
      <c r="Z1549" s="44"/>
      <c r="AA1549" s="44"/>
      <c r="AB1549" s="44"/>
      <c r="AC1549" s="44"/>
      <c r="AD1549" s="44"/>
    </row>
    <row r="1550" spans="23:30">
      <c r="W1550" s="44"/>
      <c r="X1550" s="44"/>
      <c r="Y1550" s="44"/>
      <c r="Z1550" s="44"/>
      <c r="AA1550" s="44"/>
      <c r="AB1550" s="44"/>
      <c r="AC1550" s="44"/>
      <c r="AD1550" s="44"/>
    </row>
    <row r="1551" spans="23:30">
      <c r="W1551" s="44"/>
      <c r="X1551" s="44"/>
      <c r="Y1551" s="44"/>
      <c r="Z1551" s="44"/>
      <c r="AA1551" s="44"/>
      <c r="AB1551" s="44"/>
      <c r="AC1551" s="44"/>
      <c r="AD1551" s="44"/>
    </row>
    <row r="1552" spans="23:30">
      <c r="W1552" s="44"/>
      <c r="X1552" s="44"/>
      <c r="Y1552" s="44"/>
      <c r="Z1552" s="44"/>
      <c r="AA1552" s="44"/>
      <c r="AB1552" s="44"/>
      <c r="AC1552" s="44"/>
      <c r="AD1552" s="44"/>
    </row>
    <row r="1553" spans="23:30">
      <c r="W1553" s="44"/>
      <c r="X1553" s="44"/>
      <c r="Y1553" s="44"/>
      <c r="Z1553" s="44"/>
      <c r="AA1553" s="44"/>
      <c r="AB1553" s="44"/>
      <c r="AC1553" s="44"/>
      <c r="AD1553" s="44"/>
    </row>
    <row r="1554" spans="23:30">
      <c r="W1554" s="44"/>
      <c r="X1554" s="44"/>
      <c r="Y1554" s="44"/>
      <c r="Z1554" s="44"/>
      <c r="AA1554" s="44"/>
      <c r="AB1554" s="44"/>
      <c r="AC1554" s="44"/>
      <c r="AD1554" s="44"/>
    </row>
    <row r="1555" spans="23:30">
      <c r="W1555" s="44"/>
      <c r="X1555" s="44"/>
      <c r="Y1555" s="44"/>
      <c r="Z1555" s="44"/>
      <c r="AA1555" s="44"/>
      <c r="AB1555" s="44"/>
      <c r="AC1555" s="44"/>
      <c r="AD1555" s="44"/>
    </row>
    <row r="1556" spans="23:30">
      <c r="W1556" s="44"/>
      <c r="X1556" s="44"/>
      <c r="Y1556" s="44"/>
      <c r="Z1556" s="44"/>
      <c r="AA1556" s="44"/>
      <c r="AB1556" s="44"/>
      <c r="AC1556" s="44"/>
      <c r="AD1556" s="44"/>
    </row>
    <row r="1557" spans="23:30">
      <c r="W1557" s="44"/>
      <c r="X1557" s="44"/>
      <c r="Y1557" s="44"/>
      <c r="Z1557" s="44"/>
      <c r="AA1557" s="44"/>
      <c r="AB1557" s="44"/>
      <c r="AC1557" s="44"/>
      <c r="AD1557" s="44"/>
    </row>
    <row r="1558" spans="23:30">
      <c r="W1558" s="44"/>
      <c r="X1558" s="44"/>
      <c r="Y1558" s="44"/>
      <c r="Z1558" s="44"/>
      <c r="AA1558" s="44"/>
      <c r="AB1558" s="44"/>
      <c r="AC1558" s="44"/>
      <c r="AD1558" s="44"/>
    </row>
    <row r="1559" spans="23:30">
      <c r="W1559" s="44"/>
      <c r="X1559" s="44"/>
      <c r="Y1559" s="44"/>
      <c r="Z1559" s="44"/>
      <c r="AA1559" s="44"/>
      <c r="AB1559" s="44"/>
      <c r="AC1559" s="44"/>
      <c r="AD1559" s="44"/>
    </row>
    <row r="1560" spans="23:30">
      <c r="W1560" s="44"/>
      <c r="X1560" s="44"/>
      <c r="Y1560" s="44"/>
      <c r="Z1560" s="44"/>
      <c r="AA1560" s="44"/>
      <c r="AB1560" s="44"/>
      <c r="AC1560" s="44"/>
      <c r="AD1560" s="44"/>
    </row>
    <row r="1561" spans="23:30">
      <c r="W1561" s="44"/>
      <c r="X1561" s="44"/>
      <c r="Y1561" s="44"/>
      <c r="Z1561" s="44"/>
      <c r="AA1561" s="44"/>
      <c r="AB1561" s="44"/>
      <c r="AC1561" s="44"/>
      <c r="AD1561" s="44"/>
    </row>
    <row r="1562" spans="23:30">
      <c r="W1562" s="44"/>
      <c r="X1562" s="44"/>
      <c r="Y1562" s="44"/>
      <c r="Z1562" s="44"/>
      <c r="AA1562" s="44"/>
      <c r="AB1562" s="44"/>
      <c r="AC1562" s="44"/>
      <c r="AD1562" s="44"/>
    </row>
    <row r="1563" spans="23:30">
      <c r="W1563" s="44"/>
      <c r="X1563" s="44"/>
      <c r="Y1563" s="44"/>
      <c r="Z1563" s="44"/>
      <c r="AA1563" s="44"/>
      <c r="AB1563" s="44"/>
      <c r="AC1563" s="44"/>
      <c r="AD1563" s="44"/>
    </row>
    <row r="1564" spans="23:30">
      <c r="W1564" s="44"/>
      <c r="X1564" s="44"/>
      <c r="Y1564" s="44"/>
      <c r="Z1564" s="44"/>
      <c r="AA1564" s="44"/>
      <c r="AB1564" s="44"/>
      <c r="AC1564" s="44"/>
      <c r="AD1564" s="44"/>
    </row>
    <row r="1565" spans="23:30">
      <c r="W1565" s="44"/>
      <c r="X1565" s="44"/>
      <c r="Y1565" s="44"/>
      <c r="Z1565" s="44"/>
      <c r="AA1565" s="44"/>
      <c r="AB1565" s="44"/>
      <c r="AC1565" s="44"/>
      <c r="AD1565" s="44"/>
    </row>
    <row r="1566" spans="23:30">
      <c r="W1566" s="44"/>
      <c r="X1566" s="44"/>
      <c r="Y1566" s="44"/>
      <c r="Z1566" s="44"/>
      <c r="AA1566" s="44"/>
      <c r="AB1566" s="44"/>
      <c r="AC1566" s="44"/>
      <c r="AD1566" s="44"/>
    </row>
    <row r="1567" spans="23:30">
      <c r="W1567" s="44"/>
      <c r="X1567" s="44"/>
      <c r="Y1567" s="44"/>
      <c r="Z1567" s="44"/>
      <c r="AA1567" s="44"/>
      <c r="AB1567" s="44"/>
      <c r="AC1567" s="44"/>
      <c r="AD1567" s="44"/>
    </row>
    <row r="1568" spans="23:30">
      <c r="W1568" s="44"/>
      <c r="X1568" s="44"/>
      <c r="Y1568" s="44"/>
      <c r="Z1568" s="44"/>
      <c r="AA1568" s="44"/>
      <c r="AB1568" s="44"/>
      <c r="AC1568" s="44"/>
      <c r="AD1568" s="44"/>
    </row>
    <row r="1569" spans="23:30">
      <c r="W1569" s="44"/>
      <c r="X1569" s="44"/>
      <c r="Y1569" s="44"/>
      <c r="Z1569" s="44"/>
      <c r="AA1569" s="44"/>
      <c r="AB1569" s="44"/>
      <c r="AC1569" s="44"/>
      <c r="AD1569" s="44"/>
    </row>
    <row r="1570" spans="23:30">
      <c r="W1570" s="44"/>
      <c r="X1570" s="44"/>
      <c r="Y1570" s="44"/>
      <c r="Z1570" s="44"/>
      <c r="AA1570" s="44"/>
      <c r="AB1570" s="44"/>
      <c r="AC1570" s="44"/>
      <c r="AD1570" s="44"/>
    </row>
    <row r="1571" spans="23:30">
      <c r="W1571" s="44"/>
      <c r="X1571" s="44"/>
      <c r="Y1571" s="44"/>
      <c r="Z1571" s="44"/>
      <c r="AA1571" s="44"/>
      <c r="AB1571" s="44"/>
      <c r="AC1571" s="44"/>
      <c r="AD1571" s="44"/>
    </row>
    <row r="1572" spans="23:30">
      <c r="W1572" s="44"/>
      <c r="X1572" s="44"/>
      <c r="Y1572" s="44"/>
      <c r="Z1572" s="44"/>
      <c r="AA1572" s="44"/>
      <c r="AB1572" s="44"/>
      <c r="AC1572" s="44"/>
      <c r="AD1572" s="44"/>
    </row>
    <row r="1573" spans="23:30">
      <c r="W1573" s="44"/>
      <c r="X1573" s="44"/>
      <c r="Y1573" s="44"/>
      <c r="Z1573" s="44"/>
      <c r="AA1573" s="44"/>
      <c r="AB1573" s="44"/>
      <c r="AC1573" s="44"/>
      <c r="AD1573" s="44"/>
    </row>
    <row r="1574" spans="23:30">
      <c r="W1574" s="44"/>
      <c r="X1574" s="44"/>
      <c r="Y1574" s="44"/>
      <c r="Z1574" s="44"/>
      <c r="AA1574" s="44"/>
      <c r="AB1574" s="44"/>
      <c r="AC1574" s="44"/>
      <c r="AD1574" s="44"/>
    </row>
    <row r="1575" spans="23:30">
      <c r="W1575" s="44"/>
      <c r="X1575" s="44"/>
      <c r="Y1575" s="44"/>
      <c r="Z1575" s="44"/>
      <c r="AA1575" s="44"/>
      <c r="AB1575" s="44"/>
      <c r="AC1575" s="44"/>
      <c r="AD1575" s="44"/>
    </row>
    <row r="1576" spans="23:30">
      <c r="W1576" s="44"/>
      <c r="X1576" s="44"/>
      <c r="Y1576" s="44"/>
      <c r="Z1576" s="44"/>
      <c r="AA1576" s="44"/>
      <c r="AB1576" s="44"/>
      <c r="AC1576" s="44"/>
      <c r="AD1576" s="44"/>
    </row>
    <row r="1577" spans="23:30">
      <c r="W1577" s="44"/>
      <c r="X1577" s="44"/>
      <c r="Y1577" s="44"/>
      <c r="Z1577" s="44"/>
      <c r="AA1577" s="44"/>
      <c r="AB1577" s="44"/>
      <c r="AC1577" s="44"/>
      <c r="AD1577" s="44"/>
    </row>
    <row r="1578" spans="23:30">
      <c r="W1578" s="44"/>
      <c r="X1578" s="44"/>
      <c r="Y1578" s="44"/>
      <c r="Z1578" s="44"/>
      <c r="AA1578" s="44"/>
      <c r="AB1578" s="44"/>
      <c r="AC1578" s="44"/>
      <c r="AD1578" s="44"/>
    </row>
    <row r="1579" spans="23:30">
      <c r="W1579" s="44"/>
      <c r="X1579" s="44"/>
      <c r="Y1579" s="44"/>
      <c r="Z1579" s="44"/>
      <c r="AA1579" s="44"/>
      <c r="AB1579" s="44"/>
      <c r="AC1579" s="44"/>
      <c r="AD1579" s="44"/>
    </row>
    <row r="1580" spans="23:30">
      <c r="W1580" s="44"/>
      <c r="X1580" s="44"/>
      <c r="Y1580" s="44"/>
      <c r="Z1580" s="44"/>
      <c r="AA1580" s="44"/>
      <c r="AB1580" s="44"/>
      <c r="AC1580" s="44"/>
      <c r="AD1580" s="44"/>
    </row>
    <row r="1581" spans="23:30">
      <c r="W1581" s="44"/>
      <c r="X1581" s="44"/>
      <c r="Y1581" s="44"/>
      <c r="Z1581" s="44"/>
      <c r="AA1581" s="44"/>
      <c r="AB1581" s="44"/>
      <c r="AC1581" s="44"/>
      <c r="AD1581" s="44"/>
    </row>
    <row r="1582" spans="23:30">
      <c r="W1582" s="44"/>
      <c r="X1582" s="44"/>
      <c r="Y1582" s="44"/>
      <c r="Z1582" s="44"/>
      <c r="AA1582" s="44"/>
      <c r="AB1582" s="44"/>
      <c r="AC1582" s="44"/>
      <c r="AD1582" s="44"/>
    </row>
    <row r="1583" spans="23:30">
      <c r="W1583" s="44"/>
      <c r="X1583" s="44"/>
      <c r="Y1583" s="44"/>
      <c r="Z1583" s="44"/>
      <c r="AA1583" s="44"/>
      <c r="AB1583" s="44"/>
      <c r="AC1583" s="44"/>
      <c r="AD1583" s="44"/>
    </row>
    <row r="1584" spans="23:30">
      <c r="W1584" s="44"/>
      <c r="X1584" s="44"/>
      <c r="Y1584" s="44"/>
      <c r="Z1584" s="44"/>
      <c r="AA1584" s="44"/>
      <c r="AB1584" s="44"/>
      <c r="AC1584" s="44"/>
      <c r="AD1584" s="44"/>
    </row>
    <row r="1585" spans="23:30">
      <c r="W1585" s="44"/>
      <c r="X1585" s="44"/>
      <c r="Y1585" s="44"/>
      <c r="Z1585" s="44"/>
      <c r="AA1585" s="44"/>
      <c r="AB1585" s="44"/>
      <c r="AC1585" s="44"/>
      <c r="AD1585" s="44"/>
    </row>
    <row r="1586" spans="23:30">
      <c r="W1586" s="44"/>
      <c r="X1586" s="44"/>
      <c r="Y1586" s="44"/>
      <c r="Z1586" s="44"/>
      <c r="AA1586" s="44"/>
      <c r="AB1586" s="44"/>
      <c r="AC1586" s="44"/>
      <c r="AD1586" s="44"/>
    </row>
    <row r="1587" spans="23:30">
      <c r="W1587" s="44"/>
      <c r="X1587" s="44"/>
      <c r="Y1587" s="44"/>
      <c r="Z1587" s="44"/>
      <c r="AA1587" s="44"/>
      <c r="AB1587" s="44"/>
      <c r="AC1587" s="44"/>
      <c r="AD1587" s="44"/>
    </row>
    <row r="1588" spans="23:30">
      <c r="W1588" s="44"/>
      <c r="X1588" s="44"/>
      <c r="Y1588" s="44"/>
      <c r="Z1588" s="44"/>
      <c r="AA1588" s="44"/>
      <c r="AB1588" s="44"/>
      <c r="AC1588" s="44"/>
      <c r="AD1588" s="44"/>
    </row>
    <row r="1589" spans="23:30">
      <c r="W1589" s="44"/>
      <c r="X1589" s="44"/>
      <c r="Y1589" s="44"/>
      <c r="Z1589" s="44"/>
      <c r="AA1589" s="44"/>
      <c r="AB1589" s="44"/>
      <c r="AC1589" s="44"/>
      <c r="AD1589" s="44"/>
    </row>
    <row r="1590" spans="23:30">
      <c r="W1590" s="44"/>
      <c r="X1590" s="44"/>
      <c r="Y1590" s="44"/>
      <c r="Z1590" s="44"/>
      <c r="AA1590" s="44"/>
      <c r="AB1590" s="44"/>
      <c r="AC1590" s="44"/>
      <c r="AD1590" s="44"/>
    </row>
    <row r="1591" spans="23:30">
      <c r="W1591" s="44"/>
      <c r="X1591" s="44"/>
      <c r="Y1591" s="44"/>
      <c r="Z1591" s="44"/>
      <c r="AA1591" s="44"/>
      <c r="AB1591" s="44"/>
      <c r="AC1591" s="44"/>
      <c r="AD1591" s="44"/>
    </row>
    <row r="1592" spans="23:30">
      <c r="W1592" s="44"/>
      <c r="X1592" s="44"/>
      <c r="Y1592" s="44"/>
      <c r="Z1592" s="44"/>
      <c r="AA1592" s="44"/>
      <c r="AB1592" s="44"/>
      <c r="AC1592" s="44"/>
      <c r="AD1592" s="44"/>
    </row>
    <row r="1593" spans="23:30">
      <c r="W1593" s="44"/>
      <c r="X1593" s="44"/>
      <c r="Y1593" s="44"/>
      <c r="Z1593" s="44"/>
      <c r="AA1593" s="44"/>
      <c r="AB1593" s="44"/>
      <c r="AC1593" s="44"/>
      <c r="AD1593" s="44"/>
    </row>
    <row r="1594" spans="23:30">
      <c r="W1594" s="44"/>
      <c r="X1594" s="44"/>
      <c r="Y1594" s="44"/>
      <c r="Z1594" s="44"/>
      <c r="AA1594" s="44"/>
      <c r="AB1594" s="44"/>
      <c r="AC1594" s="44"/>
      <c r="AD1594" s="44"/>
    </row>
    <row r="1595" spans="23:30">
      <c r="W1595" s="44"/>
      <c r="X1595" s="44"/>
      <c r="Y1595" s="44"/>
      <c r="Z1595" s="44"/>
      <c r="AA1595" s="44"/>
      <c r="AB1595" s="44"/>
      <c r="AC1595" s="44"/>
      <c r="AD1595" s="44"/>
    </row>
    <row r="1596" spans="23:30">
      <c r="W1596" s="44"/>
      <c r="X1596" s="44"/>
      <c r="Y1596" s="44"/>
      <c r="Z1596" s="44"/>
      <c r="AA1596" s="44"/>
      <c r="AB1596" s="44"/>
      <c r="AC1596" s="44"/>
      <c r="AD1596" s="44"/>
    </row>
    <row r="1597" spans="23:30">
      <c r="W1597" s="44"/>
      <c r="X1597" s="44"/>
      <c r="Y1597" s="44"/>
      <c r="Z1597" s="44"/>
      <c r="AA1597" s="44"/>
      <c r="AB1597" s="44"/>
      <c r="AC1597" s="44"/>
      <c r="AD1597" s="44"/>
    </row>
    <row r="1598" spans="23:30">
      <c r="W1598" s="44"/>
      <c r="X1598" s="44"/>
      <c r="Y1598" s="44"/>
      <c r="Z1598" s="44"/>
      <c r="AA1598" s="44"/>
      <c r="AB1598" s="44"/>
      <c r="AC1598" s="44"/>
      <c r="AD1598" s="44"/>
    </row>
    <row r="1599" spans="23:30">
      <c r="W1599" s="44"/>
      <c r="X1599" s="44"/>
      <c r="Y1599" s="44"/>
      <c r="Z1599" s="44"/>
      <c r="AA1599" s="44"/>
      <c r="AB1599" s="44"/>
      <c r="AC1599" s="44"/>
      <c r="AD1599" s="44"/>
    </row>
    <row r="1600" spans="23:30">
      <c r="W1600" s="44"/>
      <c r="X1600" s="44"/>
      <c r="Y1600" s="44"/>
      <c r="Z1600" s="44"/>
      <c r="AA1600" s="44"/>
      <c r="AB1600" s="44"/>
      <c r="AC1600" s="44"/>
      <c r="AD1600" s="44"/>
    </row>
    <row r="1601" spans="23:30">
      <c r="W1601" s="44"/>
      <c r="X1601" s="44"/>
      <c r="Y1601" s="44"/>
      <c r="Z1601" s="44"/>
      <c r="AA1601" s="44"/>
      <c r="AB1601" s="44"/>
      <c r="AC1601" s="44"/>
      <c r="AD1601" s="44"/>
    </row>
    <row r="1602" spans="23:30">
      <c r="W1602" s="44"/>
      <c r="X1602" s="44"/>
      <c r="Y1602" s="44"/>
      <c r="Z1602" s="44"/>
      <c r="AA1602" s="44"/>
      <c r="AB1602" s="44"/>
      <c r="AC1602" s="44"/>
      <c r="AD1602" s="44"/>
    </row>
    <row r="1603" spans="23:30">
      <c r="W1603" s="44"/>
      <c r="X1603" s="44"/>
      <c r="Y1603" s="44"/>
      <c r="Z1603" s="44"/>
      <c r="AA1603" s="44"/>
      <c r="AB1603" s="44"/>
      <c r="AC1603" s="44"/>
      <c r="AD1603" s="44"/>
    </row>
    <row r="1604" spans="23:30">
      <c r="W1604" s="44"/>
      <c r="X1604" s="44"/>
      <c r="Y1604" s="44"/>
      <c r="Z1604" s="44"/>
      <c r="AA1604" s="44"/>
      <c r="AB1604" s="44"/>
      <c r="AC1604" s="44"/>
      <c r="AD1604" s="44"/>
    </row>
    <row r="1605" spans="23:30">
      <c r="W1605" s="44"/>
      <c r="X1605" s="44"/>
      <c r="Y1605" s="44"/>
      <c r="Z1605" s="44"/>
      <c r="AA1605" s="44"/>
      <c r="AB1605" s="44"/>
      <c r="AC1605" s="44"/>
      <c r="AD1605" s="44"/>
    </row>
    <row r="1606" spans="23:30">
      <c r="W1606" s="44"/>
      <c r="X1606" s="44"/>
      <c r="Y1606" s="44"/>
      <c r="Z1606" s="44"/>
      <c r="AA1606" s="44"/>
      <c r="AB1606" s="44"/>
      <c r="AC1606" s="44"/>
      <c r="AD1606" s="44"/>
    </row>
    <row r="1607" spans="23:30">
      <c r="W1607" s="44"/>
      <c r="X1607" s="44"/>
      <c r="Y1607" s="44"/>
      <c r="Z1607" s="44"/>
      <c r="AA1607" s="44"/>
      <c r="AB1607" s="44"/>
      <c r="AC1607" s="44"/>
      <c r="AD1607" s="44"/>
    </row>
    <row r="1608" spans="23:30">
      <c r="W1608" s="44"/>
      <c r="X1608" s="44"/>
      <c r="Y1608" s="44"/>
      <c r="Z1608" s="44"/>
      <c r="AA1608" s="44"/>
      <c r="AB1608" s="44"/>
      <c r="AC1608" s="44"/>
      <c r="AD1608" s="44"/>
    </row>
    <row r="1609" spans="23:30">
      <c r="W1609" s="44"/>
      <c r="X1609" s="44"/>
      <c r="Y1609" s="44"/>
      <c r="Z1609" s="44"/>
      <c r="AA1609" s="44"/>
      <c r="AB1609" s="44"/>
      <c r="AC1609" s="44"/>
      <c r="AD1609" s="44"/>
    </row>
    <row r="1610" spans="23:30">
      <c r="W1610" s="44"/>
      <c r="X1610" s="44"/>
      <c r="Y1610" s="44"/>
      <c r="Z1610" s="44"/>
      <c r="AA1610" s="44"/>
      <c r="AB1610" s="44"/>
      <c r="AC1610" s="44"/>
      <c r="AD1610" s="44"/>
    </row>
    <row r="1611" spans="23:30">
      <c r="W1611" s="44"/>
      <c r="X1611" s="44"/>
      <c r="Y1611" s="44"/>
      <c r="Z1611" s="44"/>
      <c r="AA1611" s="44"/>
      <c r="AB1611" s="44"/>
      <c r="AC1611" s="44"/>
      <c r="AD1611" s="44"/>
    </row>
    <row r="1612" spans="23:30">
      <c r="W1612" s="44"/>
      <c r="X1612" s="44"/>
      <c r="Y1612" s="44"/>
      <c r="Z1612" s="44"/>
      <c r="AA1612" s="44"/>
      <c r="AB1612" s="44"/>
      <c r="AC1612" s="44"/>
      <c r="AD1612" s="44"/>
    </row>
    <row r="1613" spans="23:30">
      <c r="W1613" s="44"/>
      <c r="X1613" s="44"/>
      <c r="Y1613" s="44"/>
      <c r="Z1613" s="44"/>
      <c r="AA1613" s="44"/>
      <c r="AB1613" s="44"/>
      <c r="AC1613" s="44"/>
      <c r="AD1613" s="44"/>
    </row>
    <row r="1614" spans="23:30">
      <c r="W1614" s="44"/>
      <c r="X1614" s="44"/>
      <c r="Y1614" s="44"/>
      <c r="Z1614" s="44"/>
      <c r="AA1614" s="44"/>
      <c r="AB1614" s="44"/>
      <c r="AC1614" s="44"/>
      <c r="AD1614" s="44"/>
    </row>
    <row r="1615" spans="23:30">
      <c r="W1615" s="44"/>
      <c r="X1615" s="44"/>
      <c r="Y1615" s="44"/>
      <c r="Z1615" s="44"/>
      <c r="AA1615" s="44"/>
      <c r="AB1615" s="44"/>
      <c r="AC1615" s="44"/>
      <c r="AD1615" s="44"/>
    </row>
    <row r="1616" spans="23:30">
      <c r="W1616" s="44"/>
      <c r="X1616" s="44"/>
      <c r="Y1616" s="44"/>
      <c r="Z1616" s="44"/>
      <c r="AA1616" s="44"/>
      <c r="AB1616" s="44"/>
      <c r="AC1616" s="44"/>
      <c r="AD1616" s="44"/>
    </row>
    <row r="1617" spans="23:30">
      <c r="W1617" s="44"/>
      <c r="X1617" s="44"/>
      <c r="Y1617" s="44"/>
      <c r="Z1617" s="44"/>
      <c r="AA1617" s="44"/>
      <c r="AB1617" s="44"/>
      <c r="AC1617" s="44"/>
      <c r="AD1617" s="44"/>
    </row>
  </sheetData>
  <autoFilter ref="A5:V6"/>
  <mergeCells count="17">
    <mergeCell ref="E3:L3"/>
    <mergeCell ref="A5:A6"/>
    <mergeCell ref="B5:B6"/>
    <mergeCell ref="C5:C6"/>
    <mergeCell ref="D5:D6"/>
    <mergeCell ref="E5:E6"/>
    <mergeCell ref="F5:F6"/>
    <mergeCell ref="G5:G6"/>
    <mergeCell ref="H5:J5"/>
    <mergeCell ref="K5:M5"/>
    <mergeCell ref="U5:U6"/>
    <mergeCell ref="V5:V6"/>
    <mergeCell ref="N5:N6"/>
    <mergeCell ref="O5:O6"/>
    <mergeCell ref="P5:P6"/>
    <mergeCell ref="Q5:S5"/>
    <mergeCell ref="T5:T6"/>
  </mergeCells>
  <phoneticPr fontId="23" type="noConversion"/>
  <hyperlinks>
    <hyperlink ref="N23" r:id="rId1"/>
    <hyperlink ref="N48" r:id="rId2"/>
    <hyperlink ref="N49" r:id="rId3"/>
    <hyperlink ref="N54" r:id="rId4"/>
    <hyperlink ref="N56" r:id="rId5"/>
    <hyperlink ref="N58" r:id="rId6"/>
    <hyperlink ref="N62" r:id="rId7"/>
    <hyperlink ref="N63" r:id="rId8"/>
    <hyperlink ref="N76" r:id="rId9"/>
    <hyperlink ref="N79" r:id="rId10"/>
    <hyperlink ref="N80" r:id="rId11"/>
    <hyperlink ref="N96" r:id="rId12"/>
    <hyperlink ref="N106" r:id="rId13"/>
    <hyperlink ref="N113" r:id="rId14"/>
    <hyperlink ref="N120" r:id="rId15"/>
  </hyperlinks>
  <pageMargins left="0" right="0" top="0.39374999999999999" bottom="0.39374999999999999" header="0" footer="0"/>
  <pageSetup paperSize="9" orientation="portrait" horizontalDpi="300" verticalDpi="300" r:id="rId16"/>
  <headerFooter>
    <oddHeader>&amp;C&amp;A</oddHeader>
    <oddFooter>&amp;CСтраница &amp;P</oddFooter>
  </headerFooter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zoomScale="75" zoomScaleNormal="75" workbookViewId="0">
      <selection activeCell="B6" activeCellId="1" sqref="E1277:F1279 B6"/>
    </sheetView>
  </sheetViews>
  <sheetFormatPr defaultColWidth="8.7109375" defaultRowHeight="12.75"/>
  <cols>
    <col min="2" max="2" width="18.28515625" customWidth="1"/>
  </cols>
  <sheetData>
    <row r="4" spans="2:2" ht="73.5" customHeight="1">
      <c r="B4" s="2" t="s">
        <v>56</v>
      </c>
    </row>
    <row r="6" spans="2:2" ht="38.25">
      <c r="B6" s="1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INSPIRON</dc:creator>
  <dc:description/>
  <cp:lastModifiedBy>Багнюк Ольга Володимирівна</cp:lastModifiedBy>
  <cp:revision>16</cp:revision>
  <dcterms:created xsi:type="dcterms:W3CDTF">2025-01-23T06:18:20Z</dcterms:created>
  <dcterms:modified xsi:type="dcterms:W3CDTF">2025-03-27T06:58:26Z</dcterms:modified>
  <dc:language>ru-RU</dc:language>
</cp:coreProperties>
</file>